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xr:revisionPtr revIDLastSave="0" documentId="8_{74600009-D697-4CCB-90D8-E5F675374C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209" i="1" l="1"/>
  <c r="G209" i="1"/>
  <c r="H209" i="1"/>
  <c r="I209" i="1"/>
  <c r="J209" i="1"/>
  <c r="L209" i="1"/>
  <c r="F117" i="1"/>
  <c r="G117" i="1"/>
  <c r="H117" i="1"/>
  <c r="I117" i="1"/>
  <c r="J117" i="1"/>
  <c r="L117" i="1"/>
  <c r="A124" i="1"/>
  <c r="B124" i="1"/>
  <c r="L112" i="1"/>
  <c r="J112" i="1"/>
  <c r="I112" i="1"/>
  <c r="H112" i="1"/>
  <c r="G112" i="1"/>
  <c r="F112" i="1"/>
  <c r="L106" i="1"/>
  <c r="J106" i="1"/>
  <c r="I106" i="1"/>
  <c r="H106" i="1"/>
  <c r="G106" i="1"/>
  <c r="F106" i="1"/>
  <c r="L100" i="1"/>
  <c r="J100" i="1"/>
  <c r="I100" i="1"/>
  <c r="H100" i="1"/>
  <c r="G100" i="1"/>
  <c r="F100" i="1"/>
  <c r="L95" i="1"/>
  <c r="L101" i="1" s="1"/>
  <c r="J95" i="1"/>
  <c r="I95" i="1"/>
  <c r="H95" i="1"/>
  <c r="G95" i="1"/>
  <c r="F95" i="1"/>
  <c r="L64" i="1"/>
  <c r="L89" i="1"/>
  <c r="J89" i="1"/>
  <c r="I89" i="1"/>
  <c r="H89" i="1"/>
  <c r="G89" i="1"/>
  <c r="F89" i="1"/>
  <c r="L82" i="1"/>
  <c r="L90" i="1" s="1"/>
  <c r="J82" i="1"/>
  <c r="I82" i="1"/>
  <c r="H82" i="1"/>
  <c r="G82" i="1"/>
  <c r="F82" i="1"/>
  <c r="F123" i="1" l="1"/>
  <c r="F124" i="1" s="1"/>
  <c r="G123" i="1"/>
  <c r="G124" i="1" s="1"/>
  <c r="H123" i="1"/>
  <c r="H124" i="1" s="1"/>
  <c r="I123" i="1"/>
  <c r="I124" i="1" s="1"/>
  <c r="J123" i="1"/>
  <c r="J124" i="1" s="1"/>
  <c r="L123" i="1"/>
  <c r="L124" i="1" s="1"/>
  <c r="L70" i="1" l="1"/>
  <c r="L28" i="1"/>
  <c r="L246" i="1"/>
  <c r="J246" i="1"/>
  <c r="I246" i="1"/>
  <c r="H246" i="1"/>
  <c r="G246" i="1"/>
  <c r="F246" i="1"/>
  <c r="L241" i="1"/>
  <c r="L247" i="1" s="1"/>
  <c r="J241" i="1"/>
  <c r="J247" i="1" s="1"/>
  <c r="I241" i="1"/>
  <c r="I247" i="1" s="1"/>
  <c r="H241" i="1"/>
  <c r="H247" i="1" s="1"/>
  <c r="G241" i="1"/>
  <c r="G247" i="1" s="1"/>
  <c r="F241" i="1"/>
  <c r="F247" i="1" s="1"/>
  <c r="L236" i="1"/>
  <c r="J236" i="1"/>
  <c r="I236" i="1"/>
  <c r="H236" i="1"/>
  <c r="G236" i="1"/>
  <c r="F236" i="1"/>
  <c r="L231" i="1"/>
  <c r="L237" i="1" s="1"/>
  <c r="J231" i="1"/>
  <c r="J237" i="1" s="1"/>
  <c r="I231" i="1"/>
  <c r="I237" i="1" s="1"/>
  <c r="H231" i="1"/>
  <c r="H237" i="1" s="1"/>
  <c r="G231" i="1"/>
  <c r="G237" i="1" s="1"/>
  <c r="F231" i="1"/>
  <c r="F237" i="1" s="1"/>
  <c r="L226" i="1"/>
  <c r="J226" i="1"/>
  <c r="I226" i="1"/>
  <c r="H226" i="1"/>
  <c r="G226" i="1"/>
  <c r="F226" i="1"/>
  <c r="L220" i="1"/>
  <c r="L227" i="1" s="1"/>
  <c r="J220" i="1"/>
  <c r="J227" i="1" s="1"/>
  <c r="I220" i="1"/>
  <c r="I227" i="1" s="1"/>
  <c r="H220" i="1"/>
  <c r="H227" i="1" s="1"/>
  <c r="G220" i="1"/>
  <c r="G227" i="1" s="1"/>
  <c r="F220" i="1"/>
  <c r="F227" i="1" s="1"/>
  <c r="L215" i="1"/>
  <c r="J215" i="1"/>
  <c r="I215" i="1"/>
  <c r="H215" i="1"/>
  <c r="G215" i="1"/>
  <c r="F215" i="1"/>
  <c r="L216" i="1"/>
  <c r="J216" i="1"/>
  <c r="I216" i="1"/>
  <c r="H216" i="1"/>
  <c r="G216" i="1"/>
  <c r="F216" i="1"/>
  <c r="L202" i="1"/>
  <c r="J202" i="1"/>
  <c r="I202" i="1"/>
  <c r="H202" i="1"/>
  <c r="G202" i="1"/>
  <c r="F202" i="1"/>
  <c r="L196" i="1"/>
  <c r="L203" i="1" s="1"/>
  <c r="J196" i="1"/>
  <c r="J203" i="1" s="1"/>
  <c r="I196" i="1"/>
  <c r="I203" i="1" s="1"/>
  <c r="H196" i="1"/>
  <c r="H203" i="1" s="1"/>
  <c r="G196" i="1"/>
  <c r="G203" i="1" s="1"/>
  <c r="F196" i="1"/>
  <c r="F203" i="1" s="1"/>
  <c r="L191" i="1"/>
  <c r="J191" i="1"/>
  <c r="I191" i="1"/>
  <c r="H191" i="1"/>
  <c r="G191" i="1"/>
  <c r="F191" i="1"/>
  <c r="L185" i="1"/>
  <c r="L192" i="1" s="1"/>
  <c r="J185" i="1"/>
  <c r="J192" i="1" s="1"/>
  <c r="I185" i="1"/>
  <c r="I192" i="1" s="1"/>
  <c r="H185" i="1"/>
  <c r="H192" i="1" s="1"/>
  <c r="G185" i="1"/>
  <c r="G192" i="1" s="1"/>
  <c r="F185" i="1"/>
  <c r="F192" i="1" s="1"/>
  <c r="B180" i="1"/>
  <c r="L179" i="1"/>
  <c r="J179" i="1"/>
  <c r="I179" i="1"/>
  <c r="H179" i="1"/>
  <c r="G179" i="1"/>
  <c r="F179" i="1"/>
  <c r="B176" i="1"/>
  <c r="L175" i="1"/>
  <c r="J175" i="1"/>
  <c r="J180" i="1" s="1"/>
  <c r="I175" i="1"/>
  <c r="I180" i="1" s="1"/>
  <c r="H175" i="1"/>
  <c r="H180" i="1" s="1"/>
  <c r="G175" i="1"/>
  <c r="G180" i="1" s="1"/>
  <c r="F175" i="1"/>
  <c r="F180" i="1" s="1"/>
  <c r="B170" i="1"/>
  <c r="L169" i="1"/>
  <c r="J169" i="1"/>
  <c r="I169" i="1"/>
  <c r="H169" i="1"/>
  <c r="G169" i="1"/>
  <c r="F169" i="1"/>
  <c r="B165" i="1"/>
  <c r="L164" i="1"/>
  <c r="L170" i="1" s="1"/>
  <c r="J164" i="1"/>
  <c r="J170" i="1" s="1"/>
  <c r="I164" i="1"/>
  <c r="I170" i="1" s="1"/>
  <c r="H164" i="1"/>
  <c r="H170" i="1" s="1"/>
  <c r="G164" i="1"/>
  <c r="G170" i="1" s="1"/>
  <c r="F164" i="1"/>
  <c r="F170" i="1" s="1"/>
  <c r="B159" i="1"/>
  <c r="L158" i="1"/>
  <c r="J158" i="1"/>
  <c r="I158" i="1"/>
  <c r="H158" i="1"/>
  <c r="G158" i="1"/>
  <c r="F158" i="1"/>
  <c r="L153" i="1"/>
  <c r="L159" i="1" s="1"/>
  <c r="J153" i="1"/>
  <c r="J159" i="1" s="1"/>
  <c r="I153" i="1"/>
  <c r="I159" i="1" s="1"/>
  <c r="H153" i="1"/>
  <c r="H159" i="1" s="1"/>
  <c r="G153" i="1"/>
  <c r="G159" i="1" s="1"/>
  <c r="F153" i="1"/>
  <c r="F159" i="1" s="1"/>
  <c r="B149" i="1"/>
  <c r="L148" i="1"/>
  <c r="J148" i="1"/>
  <c r="I148" i="1"/>
  <c r="H148" i="1"/>
  <c r="G148" i="1"/>
  <c r="F148" i="1"/>
  <c r="B143" i="1"/>
  <c r="L142" i="1"/>
  <c r="L149" i="1" s="1"/>
  <c r="J142" i="1"/>
  <c r="J149" i="1" s="1"/>
  <c r="I142" i="1"/>
  <c r="I149" i="1" s="1"/>
  <c r="H142" i="1"/>
  <c r="H149" i="1" s="1"/>
  <c r="G142" i="1"/>
  <c r="G149" i="1" s="1"/>
  <c r="F142" i="1"/>
  <c r="F149" i="1" s="1"/>
  <c r="B138" i="1"/>
  <c r="L137" i="1"/>
  <c r="J137" i="1"/>
  <c r="I137" i="1"/>
  <c r="H137" i="1"/>
  <c r="G137" i="1"/>
  <c r="F137" i="1"/>
  <c r="L131" i="1"/>
  <c r="L138" i="1" s="1"/>
  <c r="J131" i="1"/>
  <c r="J138" i="1" s="1"/>
  <c r="I131" i="1"/>
  <c r="I138" i="1" s="1"/>
  <c r="H131" i="1"/>
  <c r="H138" i="1" s="1"/>
  <c r="G131" i="1"/>
  <c r="G138" i="1" s="1"/>
  <c r="F131" i="1"/>
  <c r="F138" i="1" s="1"/>
  <c r="B118" i="1"/>
  <c r="A118" i="1"/>
  <c r="B113" i="1"/>
  <c r="A113" i="1"/>
  <c r="B101" i="1"/>
  <c r="A101" i="1"/>
  <c r="B97" i="1"/>
  <c r="A97" i="1"/>
  <c r="J101" i="1"/>
  <c r="I101" i="1"/>
  <c r="H101" i="1"/>
  <c r="G101" i="1"/>
  <c r="F101" i="1"/>
  <c r="B90" i="1"/>
  <c r="A90" i="1"/>
  <c r="J90" i="1"/>
  <c r="I90" i="1"/>
  <c r="H90" i="1"/>
  <c r="G90" i="1"/>
  <c r="F90" i="1"/>
  <c r="B78" i="1"/>
  <c r="A78" i="1"/>
  <c r="L77" i="1"/>
  <c r="L78" i="1" s="1"/>
  <c r="J77" i="1"/>
  <c r="I77" i="1"/>
  <c r="H77" i="1"/>
  <c r="G77" i="1"/>
  <c r="F77" i="1"/>
  <c r="B71" i="1"/>
  <c r="A71" i="1"/>
  <c r="J70" i="1"/>
  <c r="J78" i="1" s="1"/>
  <c r="I70" i="1"/>
  <c r="I78" i="1" s="1"/>
  <c r="H70" i="1"/>
  <c r="H78" i="1" s="1"/>
  <c r="G70" i="1"/>
  <c r="G78" i="1" s="1"/>
  <c r="F70" i="1"/>
  <c r="F78" i="1" s="1"/>
  <c r="B65" i="1"/>
  <c r="A65" i="1"/>
  <c r="J64" i="1"/>
  <c r="I64" i="1"/>
  <c r="H64" i="1"/>
  <c r="G64" i="1"/>
  <c r="F64" i="1"/>
  <c r="B59" i="1"/>
  <c r="A59" i="1"/>
  <c r="L58" i="1"/>
  <c r="J58" i="1"/>
  <c r="J65" i="1" s="1"/>
  <c r="I58" i="1"/>
  <c r="I65" i="1" s="1"/>
  <c r="H58" i="1"/>
  <c r="H65" i="1" s="1"/>
  <c r="G58" i="1"/>
  <c r="G65" i="1" s="1"/>
  <c r="F58" i="1"/>
  <c r="F65" i="1" s="1"/>
  <c r="B53" i="1"/>
  <c r="A53" i="1"/>
  <c r="L52" i="1"/>
  <c r="J52" i="1"/>
  <c r="I52" i="1"/>
  <c r="H52" i="1"/>
  <c r="G52" i="1"/>
  <c r="F52" i="1"/>
  <c r="B47" i="1"/>
  <c r="A47" i="1"/>
  <c r="L46" i="1"/>
  <c r="L53" i="1" s="1"/>
  <c r="J46" i="1"/>
  <c r="J53" i="1" s="1"/>
  <c r="I46" i="1"/>
  <c r="I53" i="1" s="1"/>
  <c r="H46" i="1"/>
  <c r="H53" i="1" s="1"/>
  <c r="G46" i="1"/>
  <c r="G53" i="1" s="1"/>
  <c r="F46" i="1"/>
  <c r="F53" i="1" s="1"/>
  <c r="B40" i="1"/>
  <c r="A40" i="1"/>
  <c r="L39" i="1"/>
  <c r="J39" i="1"/>
  <c r="I39" i="1"/>
  <c r="H39" i="1"/>
  <c r="G39" i="1"/>
  <c r="F39" i="1"/>
  <c r="L33" i="1"/>
  <c r="L40" i="1" s="1"/>
  <c r="J33" i="1"/>
  <c r="J40" i="1" s="1"/>
  <c r="I33" i="1"/>
  <c r="I40" i="1" s="1"/>
  <c r="H33" i="1"/>
  <c r="H40" i="1" s="1"/>
  <c r="G33" i="1"/>
  <c r="G40" i="1" s="1"/>
  <c r="F33" i="1"/>
  <c r="F40" i="1" s="1"/>
  <c r="B29" i="1"/>
  <c r="A29" i="1"/>
  <c r="J28" i="1"/>
  <c r="I28" i="1"/>
  <c r="H28" i="1"/>
  <c r="G28" i="1"/>
  <c r="F28" i="1"/>
  <c r="B22" i="1"/>
  <c r="A22" i="1"/>
  <c r="L21" i="1"/>
  <c r="L29" i="1" s="1"/>
  <c r="J21" i="1"/>
  <c r="J29" i="1" s="1"/>
  <c r="I21" i="1"/>
  <c r="I29" i="1" s="1"/>
  <c r="H21" i="1"/>
  <c r="H29" i="1" s="1"/>
  <c r="G21" i="1"/>
  <c r="G29" i="1" s="1"/>
  <c r="F21" i="1"/>
  <c r="F29" i="1" s="1"/>
  <c r="B16" i="1"/>
  <c r="A16" i="1"/>
  <c r="L15" i="1"/>
  <c r="J15" i="1"/>
  <c r="I15" i="1"/>
  <c r="H15" i="1"/>
  <c r="G15" i="1"/>
  <c r="F15" i="1"/>
  <c r="L10" i="1"/>
  <c r="L16" i="1" s="1"/>
  <c r="J10" i="1"/>
  <c r="J16" i="1" s="1"/>
  <c r="I10" i="1"/>
  <c r="I16" i="1" s="1"/>
  <c r="H10" i="1"/>
  <c r="H16" i="1" s="1"/>
  <c r="G10" i="1"/>
  <c r="G16" i="1" s="1"/>
  <c r="F10" i="1"/>
  <c r="F16" i="1" s="1"/>
  <c r="L65" i="1" l="1"/>
  <c r="L125" i="1" s="1"/>
  <c r="F113" i="1"/>
  <c r="F125" i="1" s="1"/>
  <c r="G113" i="1"/>
  <c r="G125" i="1" s="1"/>
  <c r="H113" i="1"/>
  <c r="H125" i="1" s="1"/>
  <c r="I113" i="1"/>
  <c r="I125" i="1" s="1"/>
  <c r="J113" i="1"/>
  <c r="J125" i="1" s="1"/>
</calcChain>
</file>

<file path=xl/sharedStrings.xml><?xml version="1.0" encoding="utf-8"?>
<sst xmlns="http://schemas.openxmlformats.org/spreadsheetml/2006/main" count="655" uniqueCount="90">
  <si>
    <t>Школа</t>
  </si>
  <si>
    <t>Согласовано:</t>
  </si>
  <si>
    <t>должность</t>
  </si>
  <si>
    <t>Директор</t>
  </si>
  <si>
    <t>фамилия</t>
  </si>
  <si>
    <t>Возрастная категория</t>
  </si>
  <si>
    <t>7-16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</si>
  <si>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</si>
  <si>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</si>
  <si>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</si>
  <si>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</si>
  <si>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</si>
  <si>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</si>
  <si>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</si>
  <si>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</si>
  <si>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</si>
  <si>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</si>
  <si>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</si>
  <si>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</si>
  <si>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</si>
  <si>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</si>
  <si>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</si>
  <si>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</si>
  <si>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</si>
  <si>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закуска</t>
  </si>
  <si>
    <t>Кисломолочный продукт " Йогурт"</t>
  </si>
  <si>
    <t>пром</t>
  </si>
  <si>
    <t>гор.напиток</t>
  </si>
  <si>
    <t>чай с сахаром</t>
  </si>
  <si>
    <t>200/15</t>
  </si>
  <si>
    <t>686/04</t>
  </si>
  <si>
    <t>хлеб</t>
  </si>
  <si>
    <t>Хлеб ржаной и пшеничный</t>
  </si>
  <si>
    <t>20/20</t>
  </si>
  <si>
    <t>итого</t>
  </si>
  <si>
    <t>обед</t>
  </si>
  <si>
    <t>1 блюдо</t>
  </si>
  <si>
    <t>150/30</t>
  </si>
  <si>
    <t>7,,4</t>
  </si>
  <si>
    <t>138/94</t>
  </si>
  <si>
    <t>2 блюдо</t>
  </si>
  <si>
    <t>Плов из курицы</t>
  </si>
  <si>
    <t>90/180</t>
  </si>
  <si>
    <t>403/94</t>
  </si>
  <si>
    <t>напиток</t>
  </si>
  <si>
    <t>638/04</t>
  </si>
  <si>
    <t>хлеб бел.</t>
  </si>
  <si>
    <t>Хлеб пшеничный</t>
  </si>
  <si>
    <t>Итого за день:</t>
  </si>
  <si>
    <t>Завтрак</t>
  </si>
  <si>
    <t>гарнир</t>
  </si>
  <si>
    <t>464/94</t>
  </si>
  <si>
    <t>30/30</t>
  </si>
  <si>
    <t>Обед</t>
  </si>
  <si>
    <t>Макароны отварные</t>
  </si>
  <si>
    <t>469/94</t>
  </si>
  <si>
    <t>Яйцо вареное</t>
  </si>
  <si>
    <t>ттк</t>
  </si>
  <si>
    <t>250/25/15</t>
  </si>
  <si>
    <t>110/94</t>
  </si>
  <si>
    <t>493/94</t>
  </si>
  <si>
    <t>фрукты</t>
  </si>
  <si>
    <t>250/20/15</t>
  </si>
  <si>
    <t>212/97</t>
  </si>
  <si>
    <t>Бутерброд с маслом</t>
  </si>
  <si>
    <t>20/40</t>
  </si>
  <si>
    <t>1//04</t>
  </si>
  <si>
    <t>Среднее значение за период:</t>
  </si>
  <si>
    <t>Меню 21-дневное двухразового питания для школьного лагеря дневного пребывания на 2025 год</t>
  </si>
  <si>
    <t>йогурт</t>
  </si>
  <si>
    <t>сок натуральный</t>
  </si>
  <si>
    <t>Суп картофельный и курицей</t>
  </si>
  <si>
    <t>гречка</t>
  </si>
  <si>
    <t xml:space="preserve">Борщ  из св. капусты с говядиной </t>
  </si>
  <si>
    <t>вафли</t>
  </si>
  <si>
    <t>суп фасольевый</t>
  </si>
  <si>
    <t>яблоко</t>
  </si>
  <si>
    <t>яблоки</t>
  </si>
  <si>
    <t>крылья куриные запеченные</t>
  </si>
  <si>
    <t>54-8с</t>
  </si>
  <si>
    <t>СУП КАРТОФЕЛЬНЫЙ С ГОРОХОМ</t>
  </si>
  <si>
    <t>200/25/15</t>
  </si>
  <si>
    <t>рыба жар.</t>
  </si>
  <si>
    <t>ТНПА</t>
  </si>
  <si>
    <t>70/50</t>
  </si>
  <si>
    <t>конфеты шоколад</t>
  </si>
  <si>
    <t>Хлеб  пшеничный</t>
  </si>
  <si>
    <t>бананы</t>
  </si>
  <si>
    <t>Жарулаев Ахмед Муртазалиевич</t>
  </si>
  <si>
    <t>МКОУ "Гилибская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</si>
</sst>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1"/>
      <color rgb="FF4C4C4C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14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7"/>
  <sheetViews>
    <sheetView showGridLines="0"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F3" sqref="F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30.71093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3" t="s">
        <v>89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5">
      <c r="A2" s="48" t="s">
        <v>68</v>
      </c>
      <c r="B2" s="49"/>
      <c r="C2" s="49"/>
      <c r="D2" s="50"/>
      <c r="E2" s="49"/>
      <c r="F2" s="49"/>
      <c r="G2" s="1" t="s">
        <v>4</v>
      </c>
      <c r="H2" s="62" t="s">
        <v>88</v>
      </c>
      <c r="I2" s="54"/>
      <c r="J2" s="54"/>
      <c r="K2" s="54"/>
    </row>
    <row r="3" spans="1:12" ht="17.25" customHeight="1">
      <c r="A3" s="4" t="s">
        <v>5</v>
      </c>
      <c r="C3" s="1"/>
      <c r="D3" s="5"/>
      <c r="E3" s="6" t="s">
        <v>6</v>
      </c>
      <c r="G3" s="1" t="s">
        <v>7</v>
      </c>
      <c r="H3" s="7">
        <v>9</v>
      </c>
      <c r="I3" s="7">
        <v>6</v>
      </c>
      <c r="J3" s="39">
        <v>2025</v>
      </c>
      <c r="K3" s="2"/>
    </row>
    <row r="4" spans="1:12">
      <c r="C4" s="1"/>
      <c r="D4" s="4"/>
      <c r="H4" s="8" t="s">
        <v>8</v>
      </c>
      <c r="I4" s="8" t="s">
        <v>9</v>
      </c>
      <c r="J4" s="8" t="s">
        <v>10</v>
      </c>
    </row>
    <row r="5" spans="1:12" ht="33.75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40" t="s">
        <v>21</v>
      </c>
      <c r="L5" s="11" t="s">
        <v>22</v>
      </c>
    </row>
    <row r="6" spans="1:12" ht="15">
      <c r="A6" s="12"/>
      <c r="B6" s="13">
        <v>1</v>
      </c>
      <c r="C6" s="14" t="s">
        <v>23</v>
      </c>
      <c r="D6" s="15" t="s">
        <v>24</v>
      </c>
      <c r="E6" s="16" t="s">
        <v>25</v>
      </c>
      <c r="F6" s="37">
        <v>200</v>
      </c>
      <c r="G6" s="37">
        <v>1.28</v>
      </c>
      <c r="H6" s="37">
        <v>1.28</v>
      </c>
      <c r="I6" s="37">
        <v>1.96</v>
      </c>
      <c r="J6" s="37">
        <v>88.8</v>
      </c>
      <c r="K6" s="44"/>
      <c r="L6" s="37">
        <v>25.11</v>
      </c>
    </row>
    <row r="7" spans="1:12" ht="15">
      <c r="A7" s="12"/>
      <c r="B7" s="13"/>
      <c r="C7" s="14"/>
      <c r="D7" s="18" t="s">
        <v>27</v>
      </c>
      <c r="E7" s="16" t="s">
        <v>28</v>
      </c>
      <c r="F7" s="17" t="s">
        <v>29</v>
      </c>
      <c r="G7" s="17">
        <v>0.4</v>
      </c>
      <c r="H7" s="17">
        <v>0</v>
      </c>
      <c r="I7" s="17">
        <v>15.3</v>
      </c>
      <c r="J7" s="17">
        <v>61</v>
      </c>
      <c r="K7" s="41" t="s">
        <v>30</v>
      </c>
      <c r="L7" s="17">
        <v>6.23</v>
      </c>
    </row>
    <row r="8" spans="1:12" ht="15">
      <c r="A8" s="12"/>
      <c r="B8" s="13"/>
      <c r="C8" s="14"/>
      <c r="D8" s="18"/>
      <c r="E8" s="16" t="s">
        <v>64</v>
      </c>
      <c r="F8" s="17" t="s">
        <v>65</v>
      </c>
      <c r="G8" s="17">
        <v>4.5</v>
      </c>
      <c r="H8" s="17">
        <v>15</v>
      </c>
      <c r="I8" s="17">
        <v>25.5</v>
      </c>
      <c r="J8" s="17">
        <v>223.6</v>
      </c>
      <c r="K8" s="43" t="s">
        <v>66</v>
      </c>
      <c r="L8" s="17">
        <v>18.350000000000001</v>
      </c>
    </row>
    <row r="9" spans="1:12" ht="15">
      <c r="A9" s="12"/>
      <c r="B9" s="13"/>
      <c r="C9" s="14"/>
      <c r="D9" s="18" t="s">
        <v>31</v>
      </c>
      <c r="E9" s="16" t="s">
        <v>32</v>
      </c>
      <c r="F9" s="17" t="s">
        <v>33</v>
      </c>
      <c r="G9" s="17">
        <v>3.8</v>
      </c>
      <c r="H9" s="17">
        <v>0.5</v>
      </c>
      <c r="I9" s="17">
        <v>21.9</v>
      </c>
      <c r="J9" s="17">
        <v>88.2</v>
      </c>
      <c r="K9" s="41" t="s">
        <v>26</v>
      </c>
      <c r="L9" s="17">
        <v>3.49</v>
      </c>
    </row>
    <row r="10" spans="1:12" ht="15">
      <c r="A10" s="19"/>
      <c r="B10" s="20"/>
      <c r="C10" s="21"/>
      <c r="D10" s="22" t="s">
        <v>34</v>
      </c>
      <c r="E10" s="23"/>
      <c r="F10" s="24">
        <f>SUM(F6:F9)</f>
        <v>200</v>
      </c>
      <c r="G10" s="24">
        <f>SUM(G6:G9)</f>
        <v>9.98</v>
      </c>
      <c r="H10" s="24">
        <f>SUM(H6:H9)</f>
        <v>16.78</v>
      </c>
      <c r="I10" s="24">
        <f>SUM(I6:I9)</f>
        <v>64.66</v>
      </c>
      <c r="J10" s="24">
        <f>SUM(J6:J9)</f>
        <v>461.59999999999997</v>
      </c>
      <c r="K10" s="42"/>
      <c r="L10" s="24">
        <f>SUM(L6:L9)</f>
        <v>53.18</v>
      </c>
    </row>
    <row r="11" spans="1:12" ht="15">
      <c r="A11" s="12"/>
      <c r="B11" s="13"/>
      <c r="C11" s="14" t="s">
        <v>35</v>
      </c>
      <c r="D11" s="18" t="s">
        <v>36</v>
      </c>
      <c r="E11" s="16" t="s">
        <v>71</v>
      </c>
      <c r="F11" s="17" t="s">
        <v>37</v>
      </c>
      <c r="G11" s="17">
        <v>15.6</v>
      </c>
      <c r="H11" s="17" t="s">
        <v>38</v>
      </c>
      <c r="I11" s="17">
        <v>22.3</v>
      </c>
      <c r="J11" s="17">
        <v>218.6</v>
      </c>
      <c r="K11" s="41" t="s">
        <v>39</v>
      </c>
      <c r="L11" s="17">
        <v>34.659999999999997</v>
      </c>
    </row>
    <row r="12" spans="1:12" ht="15">
      <c r="A12" s="12"/>
      <c r="B12" s="13"/>
      <c r="C12" s="14"/>
      <c r="D12" s="18" t="s">
        <v>40</v>
      </c>
      <c r="E12" s="16" t="s">
        <v>54</v>
      </c>
      <c r="F12" s="17" t="s">
        <v>42</v>
      </c>
      <c r="G12" s="17">
        <v>32.4</v>
      </c>
      <c r="H12" s="17">
        <v>54.8</v>
      </c>
      <c r="I12" s="17">
        <v>42.5</v>
      </c>
      <c r="J12" s="17">
        <v>798.8</v>
      </c>
      <c r="K12" s="41" t="s">
        <v>43</v>
      </c>
      <c r="L12" s="17">
        <v>20.32</v>
      </c>
    </row>
    <row r="13" spans="1:12" ht="15">
      <c r="A13" s="12"/>
      <c r="B13" s="13"/>
      <c r="C13" s="14"/>
      <c r="D13" s="18" t="s">
        <v>44</v>
      </c>
      <c r="E13" s="16" t="s">
        <v>70</v>
      </c>
      <c r="F13" s="17">
        <v>200</v>
      </c>
      <c r="G13" s="17">
        <v>0.6</v>
      </c>
      <c r="H13" s="17">
        <v>0</v>
      </c>
      <c r="I13" s="17">
        <v>31.4</v>
      </c>
      <c r="J13" s="17">
        <v>124</v>
      </c>
      <c r="K13" s="41" t="s">
        <v>45</v>
      </c>
      <c r="L13" s="17">
        <v>15.32</v>
      </c>
    </row>
    <row r="14" spans="1:12" ht="15">
      <c r="A14" s="12"/>
      <c r="B14" s="13"/>
      <c r="C14" s="14"/>
      <c r="D14" s="18" t="s">
        <v>46</v>
      </c>
      <c r="E14" s="16" t="s">
        <v>47</v>
      </c>
      <c r="F14" s="17">
        <v>30</v>
      </c>
      <c r="G14" s="17">
        <v>3.2</v>
      </c>
      <c r="H14" s="17">
        <v>0.4</v>
      </c>
      <c r="I14" s="17">
        <v>19</v>
      </c>
      <c r="J14" s="17">
        <v>68.7</v>
      </c>
      <c r="K14" s="41" t="s">
        <v>26</v>
      </c>
      <c r="L14" s="17">
        <v>2.52</v>
      </c>
    </row>
    <row r="15" spans="1:12" ht="15">
      <c r="A15" s="19"/>
      <c r="B15" s="20"/>
      <c r="C15" s="21"/>
      <c r="D15" s="22" t="s">
        <v>34</v>
      </c>
      <c r="E15" s="23"/>
      <c r="F15" s="24">
        <f>SUM(F11:F14)</f>
        <v>230</v>
      </c>
      <c r="G15" s="24">
        <f>SUM(G11:G14)</f>
        <v>51.800000000000004</v>
      </c>
      <c r="H15" s="24">
        <f>SUM(H11:H14)</f>
        <v>55.199999999999996</v>
      </c>
      <c r="I15" s="24">
        <f>SUM(I11:I14)</f>
        <v>115.19999999999999</v>
      </c>
      <c r="J15" s="24">
        <f>SUM(J11:J14)</f>
        <v>1210.1000000000001</v>
      </c>
      <c r="K15" s="42"/>
      <c r="L15" s="24">
        <f>SUM(L11:L14)</f>
        <v>72.819999999999993</v>
      </c>
    </row>
    <row r="16" spans="1:12" ht="15.75" thickBot="1">
      <c r="A16" s="25" t="e">
        <f>#REF!</f>
        <v>#REF!</v>
      </c>
      <c r="B16" s="26" t="e">
        <f>#REF!</f>
        <v>#REF!</v>
      </c>
      <c r="C16" s="51" t="s">
        <v>48</v>
      </c>
      <c r="D16" s="52"/>
      <c r="E16" s="27"/>
      <c r="F16" s="28">
        <f>F10+F15</f>
        <v>430</v>
      </c>
      <c r="G16" s="28">
        <f>G10+G15</f>
        <v>61.78</v>
      </c>
      <c r="H16" s="28">
        <f>H10+H15</f>
        <v>71.97999999999999</v>
      </c>
      <c r="I16" s="28">
        <f>I10+I15</f>
        <v>179.85999999999999</v>
      </c>
      <c r="J16" s="28">
        <f>J10+J15</f>
        <v>1671.7</v>
      </c>
      <c r="K16" s="28"/>
      <c r="L16" s="28">
        <f>L10+L15</f>
        <v>126</v>
      </c>
    </row>
    <row r="17" spans="1:12" ht="15">
      <c r="A17" s="29">
        <v>1</v>
      </c>
      <c r="B17" s="13">
        <v>2</v>
      </c>
      <c r="C17" s="30" t="s">
        <v>49</v>
      </c>
      <c r="D17" s="15" t="s">
        <v>24</v>
      </c>
      <c r="E17" s="16" t="s">
        <v>25</v>
      </c>
      <c r="F17" s="37">
        <v>200</v>
      </c>
      <c r="G17" s="37">
        <v>1.28</v>
      </c>
      <c r="H17" s="37">
        <v>1.28</v>
      </c>
      <c r="I17" s="37">
        <v>1.96</v>
      </c>
      <c r="J17" s="37">
        <v>88.8</v>
      </c>
      <c r="K17" s="44"/>
      <c r="L17" s="37">
        <v>25.11</v>
      </c>
    </row>
    <row r="18" spans="1:12" ht="15">
      <c r="A18" s="29"/>
      <c r="B18" s="13"/>
      <c r="C18" s="14"/>
      <c r="D18" s="18" t="s">
        <v>27</v>
      </c>
      <c r="E18" s="16" t="s">
        <v>28</v>
      </c>
      <c r="F18" s="17" t="s">
        <v>29</v>
      </c>
      <c r="G18" s="17">
        <v>0.4</v>
      </c>
      <c r="H18" s="17">
        <v>0</v>
      </c>
      <c r="I18" s="17">
        <v>15.3</v>
      </c>
      <c r="J18" s="17">
        <v>61</v>
      </c>
      <c r="K18" s="41" t="s">
        <v>30</v>
      </c>
      <c r="L18" s="17">
        <v>6.23</v>
      </c>
    </row>
    <row r="19" spans="1:12" ht="15">
      <c r="A19" s="29"/>
      <c r="B19" s="13"/>
      <c r="C19" s="14"/>
      <c r="D19" s="18"/>
      <c r="E19" s="16" t="s">
        <v>64</v>
      </c>
      <c r="F19" s="17" t="s">
        <v>65</v>
      </c>
      <c r="G19" s="17">
        <v>4.5</v>
      </c>
      <c r="H19" s="17">
        <v>15</v>
      </c>
      <c r="I19" s="17">
        <v>25.5</v>
      </c>
      <c r="J19" s="17">
        <v>223.6</v>
      </c>
      <c r="K19" s="43" t="s">
        <v>66</v>
      </c>
      <c r="L19" s="17">
        <v>18.350000000000001</v>
      </c>
    </row>
    <row r="20" spans="1:12" ht="15">
      <c r="A20" s="29"/>
      <c r="B20" s="13"/>
      <c r="C20" s="14"/>
      <c r="D20" s="18" t="s">
        <v>31</v>
      </c>
      <c r="E20" s="16" t="s">
        <v>32</v>
      </c>
      <c r="F20" s="17" t="s">
        <v>33</v>
      </c>
      <c r="G20" s="17">
        <v>3.8</v>
      </c>
      <c r="H20" s="17">
        <v>0.5</v>
      </c>
      <c r="I20" s="17">
        <v>21.9</v>
      </c>
      <c r="J20" s="17">
        <v>88.2</v>
      </c>
      <c r="K20" s="41" t="s">
        <v>26</v>
      </c>
      <c r="L20" s="17">
        <v>3.49</v>
      </c>
    </row>
    <row r="21" spans="1:12" ht="15">
      <c r="A21" s="31"/>
      <c r="B21" s="20"/>
      <c r="C21" s="21"/>
      <c r="D21" s="22" t="s">
        <v>34</v>
      </c>
      <c r="E21" s="23"/>
      <c r="F21" s="24">
        <f>SUM(F17:F20)</f>
        <v>200</v>
      </c>
      <c r="G21" s="24">
        <f>SUM(G17:G20)</f>
        <v>9.98</v>
      </c>
      <c r="H21" s="24">
        <f>SUM(H17:H20)</f>
        <v>16.78</v>
      </c>
      <c r="I21" s="24">
        <f>SUM(I17:I20)</f>
        <v>64.66</v>
      </c>
      <c r="J21" s="24">
        <f>SUM(J17:J20)</f>
        <v>461.59999999999997</v>
      </c>
      <c r="K21" s="42"/>
      <c r="L21" s="24">
        <f>SUM(L17:L20)</f>
        <v>53.18</v>
      </c>
    </row>
    <row r="22" spans="1:12" ht="15">
      <c r="A22" s="32">
        <f>A17</f>
        <v>1</v>
      </c>
      <c r="B22" s="32">
        <f>B17</f>
        <v>2</v>
      </c>
      <c r="C22" s="33" t="s">
        <v>53</v>
      </c>
      <c r="D22" s="18" t="s">
        <v>24</v>
      </c>
      <c r="E22" s="16"/>
      <c r="F22" s="17"/>
      <c r="G22" s="17"/>
      <c r="H22" s="17"/>
      <c r="I22" s="17"/>
      <c r="J22" s="17"/>
      <c r="K22" s="43"/>
      <c r="L22" s="17"/>
    </row>
    <row r="23" spans="1:12" ht="15">
      <c r="A23" s="29"/>
      <c r="B23" s="13"/>
      <c r="C23" s="14"/>
      <c r="D23" s="18" t="s">
        <v>36</v>
      </c>
      <c r="E23" s="16" t="s">
        <v>73</v>
      </c>
      <c r="F23" s="17" t="s">
        <v>58</v>
      </c>
      <c r="G23" s="17">
        <v>10.199999999999999</v>
      </c>
      <c r="H23" s="17">
        <v>9.6999999999999993</v>
      </c>
      <c r="I23" s="17">
        <v>13.3</v>
      </c>
      <c r="J23" s="17">
        <v>181.8</v>
      </c>
      <c r="K23" s="41" t="s">
        <v>59</v>
      </c>
      <c r="L23" s="17">
        <v>36.1</v>
      </c>
    </row>
    <row r="24" spans="1:12" ht="15">
      <c r="A24" s="29"/>
      <c r="B24" s="13"/>
      <c r="C24" s="14"/>
      <c r="D24" s="18" t="s">
        <v>50</v>
      </c>
      <c r="E24" s="16" t="s">
        <v>72</v>
      </c>
      <c r="F24" s="17" t="s">
        <v>42</v>
      </c>
      <c r="G24" s="17">
        <v>32.4</v>
      </c>
      <c r="H24" s="17">
        <v>54.8</v>
      </c>
      <c r="I24" s="17">
        <v>42.5</v>
      </c>
      <c r="J24" s="17">
        <v>798.8</v>
      </c>
      <c r="K24" s="41" t="s">
        <v>43</v>
      </c>
      <c r="L24" s="17">
        <v>18.760000000000002</v>
      </c>
    </row>
    <row r="25" spans="1:12" ht="15">
      <c r="A25" s="29"/>
      <c r="B25" s="13"/>
      <c r="C25" s="14"/>
      <c r="D25" s="18" t="s">
        <v>44</v>
      </c>
      <c r="E25" s="16" t="s">
        <v>70</v>
      </c>
      <c r="F25" s="17">
        <v>200</v>
      </c>
      <c r="G25" s="17">
        <v>0.6</v>
      </c>
      <c r="H25" s="17">
        <v>0</v>
      </c>
      <c r="I25" s="17">
        <v>31.4</v>
      </c>
      <c r="J25" s="17">
        <v>124</v>
      </c>
      <c r="K25" s="41" t="s">
        <v>45</v>
      </c>
      <c r="L25" s="17">
        <v>15.32</v>
      </c>
    </row>
    <row r="26" spans="1:12" ht="15">
      <c r="A26" s="29"/>
      <c r="B26" s="13"/>
      <c r="C26" s="14"/>
      <c r="D26" s="18" t="s">
        <v>46</v>
      </c>
      <c r="E26" s="16" t="s">
        <v>47</v>
      </c>
      <c r="F26" s="17">
        <v>30</v>
      </c>
      <c r="G26" s="17">
        <v>3.2</v>
      </c>
      <c r="H26" s="17">
        <v>0.4</v>
      </c>
      <c r="I26" s="17">
        <v>19</v>
      </c>
      <c r="J26" s="17">
        <v>68.7</v>
      </c>
      <c r="K26" s="41" t="s">
        <v>26</v>
      </c>
      <c r="L26" s="17">
        <v>2.64</v>
      </c>
    </row>
    <row r="27" spans="1:12" ht="15">
      <c r="A27" s="29"/>
      <c r="B27" s="13"/>
      <c r="C27" s="14"/>
      <c r="D27" s="18"/>
      <c r="E27" s="16"/>
      <c r="F27" s="17"/>
      <c r="G27" s="17"/>
      <c r="H27" s="17"/>
      <c r="I27" s="17"/>
      <c r="J27" s="17"/>
      <c r="K27" s="41"/>
      <c r="L27" s="17"/>
    </row>
    <row r="28" spans="1:12" ht="15">
      <c r="A28" s="31"/>
      <c r="B28" s="20"/>
      <c r="C28" s="21"/>
      <c r="D28" s="22" t="s">
        <v>34</v>
      </c>
      <c r="E28" s="23"/>
      <c r="F28" s="24">
        <f>SUM(F22:F27)</f>
        <v>230</v>
      </c>
      <c r="G28" s="24">
        <f>SUM(G22:G27)</f>
        <v>46.4</v>
      </c>
      <c r="H28" s="24">
        <f>SUM(H22:H27)</f>
        <v>64.900000000000006</v>
      </c>
      <c r="I28" s="24">
        <f>SUM(I22:I27)</f>
        <v>106.19999999999999</v>
      </c>
      <c r="J28" s="24">
        <f>SUM(J22:J27)</f>
        <v>1173.3</v>
      </c>
      <c r="K28" s="42"/>
      <c r="L28" s="24">
        <f>SUM(L22:L27)</f>
        <v>72.820000000000007</v>
      </c>
    </row>
    <row r="29" spans="1:12" ht="15.75" customHeight="1" thickBot="1">
      <c r="A29" s="34">
        <f>A17</f>
        <v>1</v>
      </c>
      <c r="B29" s="34">
        <f>B17</f>
        <v>2</v>
      </c>
      <c r="C29" s="51" t="s">
        <v>48</v>
      </c>
      <c r="D29" s="52"/>
      <c r="E29" s="27"/>
      <c r="F29" s="28">
        <f>F21+F28</f>
        <v>430</v>
      </c>
      <c r="G29" s="28">
        <f>G21+G28</f>
        <v>56.379999999999995</v>
      </c>
      <c r="H29" s="28">
        <f>H21+H28</f>
        <v>81.680000000000007</v>
      </c>
      <c r="I29" s="28">
        <f>I21+I28</f>
        <v>170.85999999999999</v>
      </c>
      <c r="J29" s="28">
        <f>J21+J28</f>
        <v>1634.8999999999999</v>
      </c>
      <c r="K29" s="28"/>
      <c r="L29" s="28">
        <f>L21+L28</f>
        <v>126</v>
      </c>
    </row>
    <row r="30" spans="1:12" ht="15">
      <c r="A30" s="35">
        <v>1</v>
      </c>
      <c r="B30" s="36">
        <v>3</v>
      </c>
      <c r="C30" s="30" t="s">
        <v>49</v>
      </c>
      <c r="D30" s="18" t="s">
        <v>27</v>
      </c>
      <c r="E30" s="16" t="s">
        <v>28</v>
      </c>
      <c r="F30" s="17" t="s">
        <v>29</v>
      </c>
      <c r="G30" s="17">
        <v>0.4</v>
      </c>
      <c r="H30" s="17">
        <v>0</v>
      </c>
      <c r="I30" s="17">
        <v>15.3</v>
      </c>
      <c r="J30" s="17">
        <v>61</v>
      </c>
      <c r="K30" s="41" t="s">
        <v>30</v>
      </c>
      <c r="L30" s="17">
        <v>6.23</v>
      </c>
    </row>
    <row r="31" spans="1:12" ht="15">
      <c r="A31" s="12"/>
      <c r="B31" s="13"/>
      <c r="C31" s="14"/>
      <c r="D31" s="18" t="s">
        <v>31</v>
      </c>
      <c r="E31" s="16" t="s">
        <v>32</v>
      </c>
      <c r="F31" s="17" t="s">
        <v>33</v>
      </c>
      <c r="G31" s="17">
        <v>3.8</v>
      </c>
      <c r="H31" s="17">
        <v>0.5</v>
      </c>
      <c r="I31" s="17">
        <v>21.9</v>
      </c>
      <c r="J31" s="17">
        <v>88.2</v>
      </c>
      <c r="K31" s="41" t="s">
        <v>26</v>
      </c>
      <c r="L31" s="17">
        <v>3.59</v>
      </c>
    </row>
    <row r="32" spans="1:12" ht="15">
      <c r="A32" s="12"/>
      <c r="B32" s="13"/>
      <c r="C32" s="14"/>
      <c r="D32" s="15" t="s">
        <v>24</v>
      </c>
      <c r="E32" s="16" t="s">
        <v>56</v>
      </c>
      <c r="F32" s="17">
        <v>52.8</v>
      </c>
      <c r="G32" s="17">
        <v>5.0999999999999996</v>
      </c>
      <c r="H32" s="17">
        <v>4.5999999999999996</v>
      </c>
      <c r="I32" s="17">
        <v>0.3</v>
      </c>
      <c r="J32" s="17">
        <v>63</v>
      </c>
      <c r="K32" s="41" t="s">
        <v>57</v>
      </c>
      <c r="L32" s="17">
        <v>14</v>
      </c>
    </row>
    <row r="33" spans="1:12" ht="15">
      <c r="A33" s="19"/>
      <c r="B33" s="20"/>
      <c r="C33" s="21"/>
      <c r="D33" s="22" t="s">
        <v>34</v>
      </c>
      <c r="E33" s="23"/>
      <c r="F33" s="24">
        <f>SUM(F30:F32)</f>
        <v>52.8</v>
      </c>
      <c r="G33" s="24">
        <f>SUM(G30:G32)</f>
        <v>9.3000000000000007</v>
      </c>
      <c r="H33" s="24">
        <f>SUM(H30:H32)</f>
        <v>5.0999999999999996</v>
      </c>
      <c r="I33" s="24">
        <f>SUM(I30:I32)</f>
        <v>37.5</v>
      </c>
      <c r="J33" s="24">
        <f>SUM(J30:J32)</f>
        <v>212.2</v>
      </c>
      <c r="K33" s="42"/>
      <c r="L33" s="24">
        <f>SUM(L30:L32)</f>
        <v>23.82</v>
      </c>
    </row>
    <row r="34" spans="1:12" ht="15">
      <c r="A34" s="12"/>
      <c r="B34" s="13"/>
      <c r="C34" s="14"/>
      <c r="D34" s="18" t="s">
        <v>36</v>
      </c>
      <c r="E34" s="16" t="s">
        <v>71</v>
      </c>
      <c r="F34" s="17" t="s">
        <v>37</v>
      </c>
      <c r="G34" s="17">
        <v>15.6</v>
      </c>
      <c r="H34" s="17" t="s">
        <v>38</v>
      </c>
      <c r="I34" s="17">
        <v>22.3</v>
      </c>
      <c r="J34" s="17">
        <v>218.6</v>
      </c>
      <c r="K34" s="41" t="s">
        <v>39</v>
      </c>
      <c r="L34" s="17">
        <v>34.659999999999997</v>
      </c>
    </row>
    <row r="35" spans="1:12" ht="15">
      <c r="A35" s="12"/>
      <c r="B35" s="13"/>
      <c r="C35" s="14"/>
      <c r="D35" s="18" t="s">
        <v>50</v>
      </c>
      <c r="E35" s="16" t="s">
        <v>41</v>
      </c>
      <c r="F35" s="17" t="s">
        <v>42</v>
      </c>
      <c r="G35" s="17">
        <v>32.4</v>
      </c>
      <c r="H35" s="17">
        <v>54.8</v>
      </c>
      <c r="I35" s="17">
        <v>42.5</v>
      </c>
      <c r="J35" s="17">
        <v>798.8</v>
      </c>
      <c r="K35" s="41" t="s">
        <v>43</v>
      </c>
      <c r="L35" s="17">
        <v>41.92</v>
      </c>
    </row>
    <row r="36" spans="1:12" ht="15">
      <c r="A36" s="12"/>
      <c r="B36" s="13"/>
      <c r="C36" s="14"/>
      <c r="D36" s="18" t="s">
        <v>44</v>
      </c>
      <c r="E36" s="16" t="s">
        <v>70</v>
      </c>
      <c r="F36" s="17">
        <v>200</v>
      </c>
      <c r="G36" s="17">
        <v>0.6</v>
      </c>
      <c r="H36" s="17">
        <v>0</v>
      </c>
      <c r="I36" s="17">
        <v>31.4</v>
      </c>
      <c r="J36" s="17">
        <v>124</v>
      </c>
      <c r="K36" s="41" t="s">
        <v>45</v>
      </c>
      <c r="L36" s="17">
        <v>12.32</v>
      </c>
    </row>
    <row r="37" spans="1:12" ht="15">
      <c r="A37" s="12"/>
      <c r="B37" s="13"/>
      <c r="C37" s="14"/>
      <c r="D37" s="18"/>
      <c r="E37" s="16" t="s">
        <v>74</v>
      </c>
      <c r="F37" s="17">
        <v>70</v>
      </c>
      <c r="G37" s="17">
        <v>5.5</v>
      </c>
      <c r="H37" s="17">
        <v>22</v>
      </c>
      <c r="I37" s="17">
        <v>66</v>
      </c>
      <c r="J37" s="17">
        <v>490</v>
      </c>
      <c r="K37" s="41"/>
      <c r="L37" s="17">
        <v>11.2</v>
      </c>
    </row>
    <row r="38" spans="1:12" ht="15">
      <c r="A38" s="12"/>
      <c r="B38" s="13"/>
      <c r="C38" s="14"/>
      <c r="D38" s="18" t="s">
        <v>46</v>
      </c>
      <c r="E38" s="16" t="s">
        <v>47</v>
      </c>
      <c r="F38" s="17">
        <v>30</v>
      </c>
      <c r="G38" s="17">
        <v>3.2</v>
      </c>
      <c r="H38" s="17">
        <v>0.4</v>
      </c>
      <c r="I38" s="17">
        <v>19</v>
      </c>
      <c r="J38" s="17">
        <v>68.7</v>
      </c>
      <c r="K38" s="41" t="s">
        <v>26</v>
      </c>
      <c r="L38" s="17">
        <v>2.08</v>
      </c>
    </row>
    <row r="39" spans="1:12" ht="15">
      <c r="A39" s="19"/>
      <c r="B39" s="20"/>
      <c r="C39" s="21"/>
      <c r="D39" s="22" t="s">
        <v>34</v>
      </c>
      <c r="E39" s="23"/>
      <c r="F39" s="24">
        <f>SUM(F34:F38)</f>
        <v>300</v>
      </c>
      <c r="G39" s="24">
        <f>SUM(G34:G38)</f>
        <v>57.300000000000004</v>
      </c>
      <c r="H39" s="24">
        <f>SUM(H34:H38)</f>
        <v>77.2</v>
      </c>
      <c r="I39" s="24">
        <f>SUM(I34:I38)</f>
        <v>181.2</v>
      </c>
      <c r="J39" s="24">
        <f>SUM(J34:J38)</f>
        <v>1700.1000000000001</v>
      </c>
      <c r="K39" s="42"/>
      <c r="L39" s="24">
        <f>SUM(L34:L38)</f>
        <v>102.18</v>
      </c>
    </row>
    <row r="40" spans="1:12" ht="15.75" customHeight="1" thickBot="1">
      <c r="A40" s="25">
        <f>A30</f>
        <v>1</v>
      </c>
      <c r="B40" s="26">
        <f>B30</f>
        <v>3</v>
      </c>
      <c r="C40" s="51" t="s">
        <v>48</v>
      </c>
      <c r="D40" s="52"/>
      <c r="E40" s="27"/>
      <c r="F40" s="28">
        <f>F33+F39</f>
        <v>352.8</v>
      </c>
      <c r="G40" s="28">
        <f>G33+G39</f>
        <v>66.600000000000009</v>
      </c>
      <c r="H40" s="28">
        <f>H33+H39</f>
        <v>82.3</v>
      </c>
      <c r="I40" s="28">
        <f>I33+I39</f>
        <v>218.7</v>
      </c>
      <c r="J40" s="28">
        <f>J33+J39</f>
        <v>1912.3000000000002</v>
      </c>
      <c r="K40" s="28"/>
      <c r="L40" s="28">
        <f>L33+L39</f>
        <v>126</v>
      </c>
    </row>
    <row r="41" spans="1:12" ht="15">
      <c r="A41" s="35">
        <v>1</v>
      </c>
      <c r="B41" s="36">
        <v>4</v>
      </c>
      <c r="C41" s="30" t="s">
        <v>49</v>
      </c>
      <c r="D41" s="18" t="s">
        <v>27</v>
      </c>
      <c r="E41" s="16" t="s">
        <v>28</v>
      </c>
      <c r="F41" s="17" t="s">
        <v>29</v>
      </c>
      <c r="G41" s="17">
        <v>0.4</v>
      </c>
      <c r="H41" s="17">
        <v>0</v>
      </c>
      <c r="I41" s="17">
        <v>15.3</v>
      </c>
      <c r="J41" s="17">
        <v>61</v>
      </c>
      <c r="K41" s="41" t="s">
        <v>30</v>
      </c>
      <c r="L41" s="17">
        <v>6.23</v>
      </c>
    </row>
    <row r="42" spans="1:12" ht="15">
      <c r="A42" s="12"/>
      <c r="B42" s="13"/>
      <c r="C42" s="14"/>
      <c r="D42" s="15"/>
      <c r="E42" s="16" t="s">
        <v>56</v>
      </c>
      <c r="F42" s="17">
        <v>42</v>
      </c>
      <c r="G42" s="17">
        <v>1.8</v>
      </c>
      <c r="H42" s="17">
        <v>1.72</v>
      </c>
      <c r="I42" s="17">
        <v>1.8</v>
      </c>
      <c r="J42" s="17">
        <v>63</v>
      </c>
      <c r="K42" s="41" t="s">
        <v>60</v>
      </c>
      <c r="L42" s="17">
        <v>9.4</v>
      </c>
    </row>
    <row r="43" spans="1:12" ht="15">
      <c r="A43" s="12"/>
      <c r="B43" s="13"/>
      <c r="C43" s="14"/>
      <c r="D43" s="18" t="s">
        <v>31</v>
      </c>
      <c r="E43" s="16" t="s">
        <v>47</v>
      </c>
      <c r="F43" s="17" t="s">
        <v>52</v>
      </c>
      <c r="G43" s="17">
        <v>5.5</v>
      </c>
      <c r="H43" s="17">
        <v>0.8</v>
      </c>
      <c r="I43" s="17">
        <v>33</v>
      </c>
      <c r="J43" s="17">
        <v>132.30000000000001</v>
      </c>
      <c r="K43" s="41" t="s">
        <v>26</v>
      </c>
      <c r="L43" s="17">
        <v>3.86</v>
      </c>
    </row>
    <row r="44" spans="1:12" ht="15">
      <c r="A44" s="12"/>
      <c r="B44" s="13"/>
      <c r="C44" s="14"/>
      <c r="D44" s="18"/>
      <c r="E44" s="16" t="s">
        <v>69</v>
      </c>
      <c r="F44" s="37">
        <v>200</v>
      </c>
      <c r="G44" s="37">
        <v>1.28</v>
      </c>
      <c r="H44" s="37">
        <v>1.28</v>
      </c>
      <c r="I44" s="37">
        <v>1.96</v>
      </c>
      <c r="J44" s="37">
        <v>88.8</v>
      </c>
      <c r="K44" s="44"/>
      <c r="L44" s="37">
        <v>20.11</v>
      </c>
    </row>
    <row r="45" spans="1:12" ht="15">
      <c r="A45" s="12"/>
      <c r="B45" s="13"/>
      <c r="C45" s="14"/>
      <c r="D45" s="18"/>
      <c r="E45" s="16" t="s">
        <v>74</v>
      </c>
      <c r="F45" s="17">
        <v>70</v>
      </c>
      <c r="G45" s="17">
        <v>5.5</v>
      </c>
      <c r="H45" s="17">
        <v>22</v>
      </c>
      <c r="I45" s="17">
        <v>66</v>
      </c>
      <c r="J45" s="17">
        <v>490</v>
      </c>
      <c r="K45" s="41"/>
      <c r="L45" s="17">
        <v>11.2</v>
      </c>
    </row>
    <row r="46" spans="1:12" ht="15">
      <c r="A46" s="19"/>
      <c r="B46" s="20"/>
      <c r="C46" s="21"/>
      <c r="D46" s="22" t="s">
        <v>34</v>
      </c>
      <c r="E46" s="23"/>
      <c r="F46" s="24">
        <f>SUM(F41:F45)</f>
        <v>312</v>
      </c>
      <c r="G46" s="24">
        <f>SUM(G41:G45)</f>
        <v>14.48</v>
      </c>
      <c r="H46" s="24">
        <f>SUM(H41:H45)</f>
        <v>25.8</v>
      </c>
      <c r="I46" s="24">
        <f>SUM(I41:I45)</f>
        <v>118.06</v>
      </c>
      <c r="J46" s="24">
        <f>SUM(J41:J45)</f>
        <v>835.1</v>
      </c>
      <c r="K46" s="42"/>
      <c r="L46" s="24">
        <f>SUM(L41:L45)</f>
        <v>50.8</v>
      </c>
    </row>
    <row r="47" spans="1:12" ht="15">
      <c r="A47" s="38">
        <f>A41</f>
        <v>1</v>
      </c>
      <c r="B47" s="32">
        <f>B41</f>
        <v>4</v>
      </c>
      <c r="C47" s="33" t="s">
        <v>53</v>
      </c>
      <c r="D47" s="18" t="s">
        <v>61</v>
      </c>
      <c r="E47" s="16" t="s">
        <v>76</v>
      </c>
      <c r="F47" s="37">
        <v>150</v>
      </c>
      <c r="G47" s="37">
        <v>1.28</v>
      </c>
      <c r="H47" s="37">
        <v>1.28</v>
      </c>
      <c r="I47" s="37">
        <v>1.96</v>
      </c>
      <c r="J47" s="37">
        <v>88.8</v>
      </c>
      <c r="K47" s="44"/>
      <c r="L47" s="37">
        <v>22.11</v>
      </c>
    </row>
    <row r="48" spans="1:12" ht="15">
      <c r="A48" s="12"/>
      <c r="B48" s="13"/>
      <c r="C48" s="14"/>
      <c r="D48" s="18" t="s">
        <v>36</v>
      </c>
      <c r="E48" s="16" t="s">
        <v>75</v>
      </c>
      <c r="F48" s="17" t="s">
        <v>62</v>
      </c>
      <c r="G48" s="17">
        <v>9.1</v>
      </c>
      <c r="H48" s="17">
        <v>8.1999999999999993</v>
      </c>
      <c r="I48" s="17">
        <v>33.1</v>
      </c>
      <c r="J48" s="17">
        <v>246.8</v>
      </c>
      <c r="K48" s="41" t="s">
        <v>63</v>
      </c>
      <c r="L48" s="17">
        <v>25.74</v>
      </c>
    </row>
    <row r="49" spans="1:12" ht="15">
      <c r="A49" s="12"/>
      <c r="B49" s="13"/>
      <c r="C49" s="14"/>
      <c r="D49" s="18" t="s">
        <v>50</v>
      </c>
      <c r="E49" s="16" t="s">
        <v>54</v>
      </c>
      <c r="F49" s="17">
        <v>150</v>
      </c>
      <c r="G49" s="17">
        <v>4.5</v>
      </c>
      <c r="H49" s="17">
        <v>6.8</v>
      </c>
      <c r="I49" s="17">
        <v>22.4</v>
      </c>
      <c r="J49" s="17">
        <v>171</v>
      </c>
      <c r="K49" s="41" t="s">
        <v>51</v>
      </c>
      <c r="L49" s="17">
        <v>10.14</v>
      </c>
    </row>
    <row r="50" spans="1:12" ht="15">
      <c r="A50" s="12"/>
      <c r="B50" s="13"/>
      <c r="C50" s="14"/>
      <c r="D50" s="18" t="s">
        <v>44</v>
      </c>
      <c r="E50" s="16" t="s">
        <v>70</v>
      </c>
      <c r="F50" s="17">
        <v>200</v>
      </c>
      <c r="G50" s="17">
        <v>1.2</v>
      </c>
      <c r="H50" s="17">
        <v>0</v>
      </c>
      <c r="I50" s="17">
        <v>31.6</v>
      </c>
      <c r="J50" s="17">
        <v>126</v>
      </c>
      <c r="K50" s="41" t="s">
        <v>45</v>
      </c>
      <c r="L50" s="17">
        <v>15.13</v>
      </c>
    </row>
    <row r="51" spans="1:12" ht="15">
      <c r="A51" s="12"/>
      <c r="B51" s="13"/>
      <c r="C51" s="14"/>
      <c r="D51" s="18" t="s">
        <v>46</v>
      </c>
      <c r="E51" s="16" t="s">
        <v>47</v>
      </c>
      <c r="F51" s="17">
        <v>30</v>
      </c>
      <c r="G51" s="17">
        <v>302</v>
      </c>
      <c r="H51" s="17">
        <v>0.4</v>
      </c>
      <c r="I51" s="17">
        <v>19</v>
      </c>
      <c r="J51" s="17">
        <v>68.7</v>
      </c>
      <c r="K51" s="41" t="s">
        <v>26</v>
      </c>
      <c r="L51" s="17">
        <v>2.08</v>
      </c>
    </row>
    <row r="52" spans="1:12" ht="15">
      <c r="A52" s="19"/>
      <c r="B52" s="20"/>
      <c r="C52" s="21"/>
      <c r="D52" s="22" t="s">
        <v>34</v>
      </c>
      <c r="E52" s="23"/>
      <c r="F52" s="24">
        <f>SUM(F47:F51)</f>
        <v>530</v>
      </c>
      <c r="G52" s="24">
        <f>SUM(G47:G51)</f>
        <v>318.08</v>
      </c>
      <c r="H52" s="24">
        <f>SUM(H47:H51)</f>
        <v>16.679999999999996</v>
      </c>
      <c r="I52" s="24">
        <f>SUM(I47:I51)</f>
        <v>108.06</v>
      </c>
      <c r="J52" s="24">
        <f>SUM(J47:J51)</f>
        <v>701.30000000000007</v>
      </c>
      <c r="K52" s="42"/>
      <c r="L52" s="24">
        <f>SUM(L47:L51)</f>
        <v>75.199999999999989</v>
      </c>
    </row>
    <row r="53" spans="1:12" ht="15.75" customHeight="1" thickBot="1">
      <c r="A53" s="25">
        <f>A41</f>
        <v>1</v>
      </c>
      <c r="B53" s="26">
        <f>B41</f>
        <v>4</v>
      </c>
      <c r="C53" s="51" t="s">
        <v>48</v>
      </c>
      <c r="D53" s="52"/>
      <c r="E53" s="27"/>
      <c r="F53" s="28">
        <f>F46+F52</f>
        <v>842</v>
      </c>
      <c r="G53" s="28">
        <f>G46+G52</f>
        <v>332.56</v>
      </c>
      <c r="H53" s="28">
        <f>H46+H52</f>
        <v>42.48</v>
      </c>
      <c r="I53" s="28">
        <f>I46+I52</f>
        <v>226.12</v>
      </c>
      <c r="J53" s="28">
        <f>J46+J52</f>
        <v>1536.4</v>
      </c>
      <c r="K53" s="28"/>
      <c r="L53" s="28">
        <f>L46+L52</f>
        <v>125.99999999999999</v>
      </c>
    </row>
    <row r="54" spans="1:12" ht="15">
      <c r="A54" s="35">
        <v>1</v>
      </c>
      <c r="B54" s="36">
        <v>5</v>
      </c>
      <c r="C54" s="30" t="s">
        <v>49</v>
      </c>
      <c r="D54" s="18" t="s">
        <v>27</v>
      </c>
      <c r="E54" s="16" t="s">
        <v>28</v>
      </c>
      <c r="F54" s="17" t="s">
        <v>29</v>
      </c>
      <c r="G54" s="17">
        <v>0.4</v>
      </c>
      <c r="H54" s="17">
        <v>0</v>
      </c>
      <c r="I54" s="17">
        <v>15.3</v>
      </c>
      <c r="J54" s="17">
        <v>61</v>
      </c>
      <c r="K54" s="41" t="s">
        <v>30</v>
      </c>
      <c r="L54" s="17">
        <v>6.23</v>
      </c>
    </row>
    <row r="55" spans="1:12" ht="15">
      <c r="A55" s="12"/>
      <c r="B55" s="13"/>
      <c r="C55" s="14"/>
      <c r="D55" s="18" t="s">
        <v>31</v>
      </c>
      <c r="E55" s="16" t="s">
        <v>32</v>
      </c>
      <c r="F55" s="17" t="s">
        <v>33</v>
      </c>
      <c r="G55" s="17">
        <v>3.8</v>
      </c>
      <c r="H55" s="17">
        <v>0.5</v>
      </c>
      <c r="I55" s="17">
        <v>21.9</v>
      </c>
      <c r="J55" s="17">
        <v>88.2</v>
      </c>
      <c r="K55" s="41" t="s">
        <v>26</v>
      </c>
      <c r="L55" s="17">
        <v>2.57</v>
      </c>
    </row>
    <row r="56" spans="1:12" ht="15">
      <c r="A56" s="12"/>
      <c r="B56" s="13"/>
      <c r="C56" s="14"/>
      <c r="D56" s="18" t="s">
        <v>61</v>
      </c>
      <c r="E56" s="16" t="s">
        <v>77</v>
      </c>
      <c r="F56" s="37">
        <v>200</v>
      </c>
      <c r="G56" s="37">
        <v>1.28</v>
      </c>
      <c r="H56" s="37">
        <v>1.28</v>
      </c>
      <c r="I56" s="37">
        <v>1.96</v>
      </c>
      <c r="J56" s="37">
        <v>88.8</v>
      </c>
      <c r="K56" s="44"/>
      <c r="L56" s="37">
        <v>32.11</v>
      </c>
    </row>
    <row r="57" spans="1:12" ht="15">
      <c r="A57" s="12"/>
      <c r="B57" s="13"/>
      <c r="C57" s="14"/>
      <c r="D57" s="15"/>
      <c r="E57" s="16"/>
      <c r="F57" s="17"/>
      <c r="G57" s="17"/>
      <c r="H57" s="17"/>
      <c r="I57" s="17"/>
      <c r="J57" s="17"/>
      <c r="K57" s="41"/>
      <c r="L57" s="17"/>
    </row>
    <row r="58" spans="1:12" ht="15">
      <c r="A58" s="19"/>
      <c r="B58" s="20"/>
      <c r="C58" s="21"/>
      <c r="D58" s="22" t="s">
        <v>34</v>
      </c>
      <c r="E58" s="23"/>
      <c r="F58" s="24">
        <f>SUM(F54:F57)</f>
        <v>200</v>
      </c>
      <c r="G58" s="24">
        <f>SUM(G54:G57)</f>
        <v>5.48</v>
      </c>
      <c r="H58" s="24">
        <f>SUM(H54:H57)</f>
        <v>1.78</v>
      </c>
      <c r="I58" s="24">
        <f>SUM(I54:I57)</f>
        <v>39.160000000000004</v>
      </c>
      <c r="J58" s="24">
        <f>SUM(J54:J57)</f>
        <v>238</v>
      </c>
      <c r="K58" s="42"/>
      <c r="L58" s="24">
        <f>SUM(L54:L57)</f>
        <v>40.909999999999997</v>
      </c>
    </row>
    <row r="59" spans="1:12" ht="15">
      <c r="A59" s="38">
        <f>A54</f>
        <v>1</v>
      </c>
      <c r="B59" s="32">
        <f>B54</f>
        <v>5</v>
      </c>
      <c r="C59" s="33" t="s">
        <v>53</v>
      </c>
      <c r="D59" s="18" t="s">
        <v>50</v>
      </c>
      <c r="E59" s="16" t="s">
        <v>72</v>
      </c>
      <c r="F59" s="17" t="s">
        <v>42</v>
      </c>
      <c r="G59" s="17">
        <v>32.4</v>
      </c>
      <c r="H59" s="17">
        <v>54.8</v>
      </c>
      <c r="I59" s="17">
        <v>42.5</v>
      </c>
      <c r="J59" s="17">
        <v>798.8</v>
      </c>
      <c r="K59" s="41" t="s">
        <v>43</v>
      </c>
      <c r="L59" s="17">
        <v>18.760000000000002</v>
      </c>
    </row>
    <row r="60" spans="1:12" ht="15">
      <c r="A60" s="12"/>
      <c r="B60" s="13"/>
      <c r="C60" s="14"/>
      <c r="D60" s="18" t="s">
        <v>36</v>
      </c>
      <c r="E60" s="16" t="s">
        <v>73</v>
      </c>
      <c r="F60" s="17" t="s">
        <v>58</v>
      </c>
      <c r="G60" s="17">
        <v>10.199999999999999</v>
      </c>
      <c r="H60" s="17">
        <v>9.6999999999999993</v>
      </c>
      <c r="I60" s="17">
        <v>13.3</v>
      </c>
      <c r="J60" s="17">
        <v>181.8</v>
      </c>
      <c r="K60" s="41" t="s">
        <v>59</v>
      </c>
      <c r="L60" s="17">
        <v>36.1</v>
      </c>
    </row>
    <row r="61" spans="1:12" ht="15">
      <c r="A61" s="12"/>
      <c r="B61" s="13"/>
      <c r="C61" s="14"/>
      <c r="D61" s="18" t="s">
        <v>44</v>
      </c>
      <c r="E61" s="16" t="s">
        <v>70</v>
      </c>
      <c r="F61" s="17">
        <v>200</v>
      </c>
      <c r="G61" s="17">
        <v>1.2</v>
      </c>
      <c r="H61" s="17">
        <v>0</v>
      </c>
      <c r="I61" s="17">
        <v>31.6</v>
      </c>
      <c r="J61" s="17">
        <v>126</v>
      </c>
      <c r="K61" s="41" t="s">
        <v>45</v>
      </c>
      <c r="L61" s="17">
        <v>15.13</v>
      </c>
    </row>
    <row r="62" spans="1:12" ht="15">
      <c r="A62" s="12"/>
      <c r="B62" s="13"/>
      <c r="C62" s="14"/>
      <c r="D62" s="18"/>
      <c r="E62" s="16" t="s">
        <v>74</v>
      </c>
      <c r="F62" s="17">
        <v>80</v>
      </c>
      <c r="G62" s="17">
        <v>5.5</v>
      </c>
      <c r="H62" s="17">
        <v>22</v>
      </c>
      <c r="I62" s="17">
        <v>66</v>
      </c>
      <c r="J62" s="17">
        <v>490</v>
      </c>
      <c r="K62" s="41"/>
      <c r="L62" s="17">
        <v>13.86</v>
      </c>
    </row>
    <row r="63" spans="1:12" ht="15">
      <c r="A63" s="12"/>
      <c r="B63" s="13"/>
      <c r="C63" s="14"/>
      <c r="D63" s="18" t="s">
        <v>46</v>
      </c>
      <c r="E63" s="16" t="s">
        <v>47</v>
      </c>
      <c r="F63" s="17">
        <v>20</v>
      </c>
      <c r="G63" s="17">
        <v>2.2000000000000002</v>
      </c>
      <c r="H63" s="17">
        <v>0.3</v>
      </c>
      <c r="I63" s="17">
        <v>12.6</v>
      </c>
      <c r="J63" s="17">
        <v>45.8</v>
      </c>
      <c r="K63" s="41" t="s">
        <v>26</v>
      </c>
      <c r="L63" s="17">
        <v>1.24</v>
      </c>
    </row>
    <row r="64" spans="1:12" ht="15">
      <c r="A64" s="19"/>
      <c r="B64" s="20"/>
      <c r="C64" s="21"/>
      <c r="D64" s="22" t="s">
        <v>34</v>
      </c>
      <c r="E64" s="23"/>
      <c r="F64" s="24">
        <f>SUM(F59:F63)</f>
        <v>300</v>
      </c>
      <c r="G64" s="24">
        <f>SUM(G59:G63)</f>
        <v>51.5</v>
      </c>
      <c r="H64" s="24">
        <f>SUM(H59:H63)</f>
        <v>86.8</v>
      </c>
      <c r="I64" s="24">
        <f>SUM(I59:I63)</f>
        <v>166</v>
      </c>
      <c r="J64" s="24">
        <f>SUM(J59:J63)</f>
        <v>1642.3999999999999</v>
      </c>
      <c r="K64" s="42"/>
      <c r="L64" s="24">
        <f>L59+L60+L61+L62+L63</f>
        <v>85.089999999999989</v>
      </c>
    </row>
    <row r="65" spans="1:12" ht="15.75" customHeight="1" thickBot="1">
      <c r="A65" s="25">
        <f>A54</f>
        <v>1</v>
      </c>
      <c r="B65" s="26">
        <f>B54</f>
        <v>5</v>
      </c>
      <c r="C65" s="51" t="s">
        <v>48</v>
      </c>
      <c r="D65" s="52"/>
      <c r="E65" s="27"/>
      <c r="F65" s="28">
        <f>F58+F64</f>
        <v>500</v>
      </c>
      <c r="G65" s="28">
        <f>G58+G64</f>
        <v>56.980000000000004</v>
      </c>
      <c r="H65" s="28">
        <f>H58+H64</f>
        <v>88.58</v>
      </c>
      <c r="I65" s="28">
        <f>I58+I64</f>
        <v>205.16</v>
      </c>
      <c r="J65" s="28">
        <f>J58+J64</f>
        <v>1880.3999999999999</v>
      </c>
      <c r="K65" s="28"/>
      <c r="L65" s="28">
        <f>L58+L64</f>
        <v>125.99999999999999</v>
      </c>
    </row>
    <row r="66" spans="1:12" ht="15">
      <c r="A66" s="35">
        <v>2</v>
      </c>
      <c r="B66" s="36">
        <v>6</v>
      </c>
      <c r="C66" s="30" t="s">
        <v>49</v>
      </c>
      <c r="D66" s="18" t="s">
        <v>27</v>
      </c>
      <c r="E66" s="16" t="s">
        <v>28</v>
      </c>
      <c r="F66" s="17" t="s">
        <v>29</v>
      </c>
      <c r="G66" s="17">
        <v>0.4</v>
      </c>
      <c r="H66" s="17">
        <v>0</v>
      </c>
      <c r="I66" s="17">
        <v>15.3</v>
      </c>
      <c r="J66" s="17">
        <v>61</v>
      </c>
      <c r="K66" s="41" t="s">
        <v>30</v>
      </c>
      <c r="L66" s="17">
        <v>6.23</v>
      </c>
    </row>
    <row r="67" spans="1:12" ht="15">
      <c r="A67" s="12"/>
      <c r="B67" s="13"/>
      <c r="C67" s="14"/>
      <c r="D67" s="18" t="s">
        <v>31</v>
      </c>
      <c r="E67" s="16" t="s">
        <v>32</v>
      </c>
      <c r="F67" s="17" t="s">
        <v>33</v>
      </c>
      <c r="G67" s="17">
        <v>3.8</v>
      </c>
      <c r="H67" s="17">
        <v>0.5</v>
      </c>
      <c r="I67" s="17">
        <v>21.9</v>
      </c>
      <c r="J67" s="17">
        <v>88.2</v>
      </c>
      <c r="K67" s="41" t="s">
        <v>26</v>
      </c>
      <c r="L67" s="17">
        <v>2.57</v>
      </c>
    </row>
    <row r="68" spans="1:12" ht="15">
      <c r="A68" s="12"/>
      <c r="B68" s="13"/>
      <c r="C68" s="14"/>
      <c r="D68" s="18" t="s">
        <v>61</v>
      </c>
      <c r="E68" s="16" t="s">
        <v>77</v>
      </c>
      <c r="F68" s="37">
        <v>200</v>
      </c>
      <c r="G68" s="37">
        <v>1.28</v>
      </c>
      <c r="H68" s="37">
        <v>1.28</v>
      </c>
      <c r="I68" s="37">
        <v>1.96</v>
      </c>
      <c r="J68" s="37">
        <v>88.8</v>
      </c>
      <c r="K68" s="44"/>
      <c r="L68" s="37">
        <v>32.11</v>
      </c>
    </row>
    <row r="69" spans="1:12" ht="15">
      <c r="A69" s="12"/>
      <c r="B69" s="13"/>
      <c r="C69" s="14"/>
      <c r="D69" s="15"/>
      <c r="E69" s="16"/>
      <c r="F69" s="17"/>
      <c r="G69" s="17"/>
      <c r="H69" s="17"/>
      <c r="I69" s="17"/>
      <c r="J69" s="17"/>
      <c r="K69" s="41"/>
      <c r="L69" s="17"/>
    </row>
    <row r="70" spans="1:12" ht="15">
      <c r="A70" s="19"/>
      <c r="B70" s="20"/>
      <c r="C70" s="21"/>
      <c r="D70" s="22" t="s">
        <v>34</v>
      </c>
      <c r="E70" s="23"/>
      <c r="F70" s="24">
        <f>SUM(F66:F69)</f>
        <v>200</v>
      </c>
      <c r="G70" s="24">
        <f>SUM(G66:G69)</f>
        <v>5.48</v>
      </c>
      <c r="H70" s="24">
        <f>SUM(H66:H69)</f>
        <v>1.78</v>
      </c>
      <c r="I70" s="24">
        <f>SUM(I66:I69)</f>
        <v>39.160000000000004</v>
      </c>
      <c r="J70" s="24">
        <f>SUM(J66:J69)</f>
        <v>238</v>
      </c>
      <c r="K70" s="42"/>
      <c r="L70" s="24">
        <f>SUM(L66:L69)</f>
        <v>40.909999999999997</v>
      </c>
    </row>
    <row r="71" spans="1:12" ht="15">
      <c r="A71" s="38">
        <f>A66</f>
        <v>2</v>
      </c>
      <c r="B71" s="32">
        <f>B66</f>
        <v>6</v>
      </c>
      <c r="C71" s="33" t="s">
        <v>53</v>
      </c>
      <c r="D71" s="18" t="s">
        <v>50</v>
      </c>
      <c r="E71" s="16" t="s">
        <v>41</v>
      </c>
      <c r="F71" s="17" t="s">
        <v>42</v>
      </c>
      <c r="G71" s="17">
        <v>32.4</v>
      </c>
      <c r="H71" s="17">
        <v>54.8</v>
      </c>
      <c r="I71" s="17">
        <v>42.5</v>
      </c>
      <c r="J71" s="17">
        <v>798.8</v>
      </c>
      <c r="K71" s="41" t="s">
        <v>43</v>
      </c>
      <c r="L71" s="17">
        <v>41.92</v>
      </c>
    </row>
    <row r="72" spans="1:12" ht="15">
      <c r="A72" s="12"/>
      <c r="B72" s="13"/>
      <c r="C72" s="14"/>
      <c r="D72" s="18" t="s">
        <v>44</v>
      </c>
      <c r="E72" s="16" t="s">
        <v>70</v>
      </c>
      <c r="F72" s="17">
        <v>200</v>
      </c>
      <c r="G72" s="17">
        <v>0.6</v>
      </c>
      <c r="H72" s="17">
        <v>0</v>
      </c>
      <c r="I72" s="17">
        <v>31.4</v>
      </c>
      <c r="J72" s="17">
        <v>124</v>
      </c>
      <c r="K72" s="41" t="s">
        <v>45</v>
      </c>
      <c r="L72" s="17">
        <v>16.32</v>
      </c>
    </row>
    <row r="73" spans="1:12" ht="15">
      <c r="A73" s="12"/>
      <c r="B73" s="13"/>
      <c r="C73" s="14"/>
      <c r="D73" s="18"/>
      <c r="E73" s="16" t="s">
        <v>78</v>
      </c>
      <c r="F73" s="17">
        <v>150</v>
      </c>
      <c r="G73" s="17">
        <v>18.2</v>
      </c>
      <c r="H73" s="17">
        <v>11.5</v>
      </c>
      <c r="I73" s="17">
        <v>3</v>
      </c>
      <c r="J73" s="17">
        <v>189</v>
      </c>
      <c r="K73" s="41" t="s">
        <v>55</v>
      </c>
      <c r="L73" s="17">
        <v>24.61</v>
      </c>
    </row>
    <row r="74" spans="1:12" ht="15">
      <c r="A74" s="12"/>
      <c r="B74" s="13"/>
      <c r="C74" s="14"/>
      <c r="D74" s="18" t="s">
        <v>46</v>
      </c>
      <c r="E74" s="16" t="s">
        <v>47</v>
      </c>
      <c r="F74" s="17">
        <v>20</v>
      </c>
      <c r="G74" s="17">
        <v>2.2000000000000002</v>
      </c>
      <c r="H74" s="17">
        <v>0.3</v>
      </c>
      <c r="I74" s="17">
        <v>12.6</v>
      </c>
      <c r="J74" s="17">
        <v>45.8</v>
      </c>
      <c r="K74" s="41" t="s">
        <v>26</v>
      </c>
      <c r="L74" s="17">
        <v>2.2400000000000002</v>
      </c>
    </row>
    <row r="75" spans="1:12" ht="15">
      <c r="A75" s="12"/>
      <c r="B75" s="13"/>
      <c r="C75" s="14"/>
      <c r="D75" s="15"/>
      <c r="E75" s="16"/>
      <c r="F75" s="17"/>
      <c r="G75" s="17"/>
      <c r="H75" s="17"/>
      <c r="I75" s="17"/>
      <c r="J75" s="17"/>
      <c r="K75" s="41"/>
      <c r="L75" s="17"/>
    </row>
    <row r="76" spans="1:12" ht="15">
      <c r="A76" s="12"/>
      <c r="B76" s="13"/>
      <c r="C76" s="14"/>
      <c r="D76" s="15"/>
      <c r="E76" s="16"/>
      <c r="F76" s="17"/>
      <c r="G76" s="17"/>
      <c r="H76" s="17"/>
      <c r="I76" s="17"/>
      <c r="J76" s="17"/>
      <c r="K76" s="41"/>
      <c r="L76" s="17"/>
    </row>
    <row r="77" spans="1:12" ht="15">
      <c r="A77" s="19"/>
      <c r="B77" s="20"/>
      <c r="C77" s="21"/>
      <c r="D77" s="22" t="s">
        <v>34</v>
      </c>
      <c r="E77" s="23"/>
      <c r="F77" s="24">
        <f>SUM(F71:F76)</f>
        <v>370</v>
      </c>
      <c r="G77" s="24">
        <f>SUM(G71:G76)</f>
        <v>53.400000000000006</v>
      </c>
      <c r="H77" s="24">
        <f>SUM(H71:H76)</f>
        <v>66.599999999999994</v>
      </c>
      <c r="I77" s="24">
        <f>SUM(I71:I76)</f>
        <v>89.5</v>
      </c>
      <c r="J77" s="24">
        <f>SUM(J71:J76)</f>
        <v>1157.5999999999999</v>
      </c>
      <c r="K77" s="42"/>
      <c r="L77" s="24">
        <f>SUM(L71:L76)</f>
        <v>85.089999999999989</v>
      </c>
    </row>
    <row r="78" spans="1:12" ht="15.75" thickBot="1">
      <c r="A78" s="25">
        <f>A66</f>
        <v>2</v>
      </c>
      <c r="B78" s="26">
        <f>B66</f>
        <v>6</v>
      </c>
      <c r="C78" s="51" t="s">
        <v>48</v>
      </c>
      <c r="D78" s="52"/>
      <c r="E78" s="27"/>
      <c r="F78" s="28">
        <f>F70+F77</f>
        <v>570</v>
      </c>
      <c r="G78" s="28">
        <f>G70+G77</f>
        <v>58.88000000000001</v>
      </c>
      <c r="H78" s="28">
        <f>H70+H77</f>
        <v>68.38</v>
      </c>
      <c r="I78" s="28">
        <f>I70+I77</f>
        <v>128.66</v>
      </c>
      <c r="J78" s="28">
        <f>J70+J77</f>
        <v>1395.6</v>
      </c>
      <c r="K78" s="28"/>
      <c r="L78" s="28">
        <f>L70+L77</f>
        <v>125.99999999999999</v>
      </c>
    </row>
    <row r="79" spans="1:12" ht="15">
      <c r="A79" s="29">
        <v>2</v>
      </c>
      <c r="B79" s="13">
        <v>7</v>
      </c>
      <c r="C79" s="30" t="s">
        <v>49</v>
      </c>
      <c r="D79" s="15"/>
      <c r="E79" s="56" t="s">
        <v>85</v>
      </c>
      <c r="F79" s="37">
        <v>50</v>
      </c>
      <c r="G79" s="37">
        <v>1.28</v>
      </c>
      <c r="H79" s="37">
        <v>1.28</v>
      </c>
      <c r="I79" s="37">
        <v>1.96</v>
      </c>
      <c r="J79" s="37">
        <v>88.8</v>
      </c>
      <c r="K79" s="44"/>
      <c r="L79" s="37">
        <v>28.11</v>
      </c>
    </row>
    <row r="80" spans="1:12" ht="15">
      <c r="A80" s="29"/>
      <c r="B80" s="13"/>
      <c r="C80" s="14"/>
      <c r="D80" s="18" t="s">
        <v>27</v>
      </c>
      <c r="E80" s="16" t="s">
        <v>28</v>
      </c>
      <c r="F80" s="17" t="s">
        <v>29</v>
      </c>
      <c r="G80" s="17">
        <v>0.4</v>
      </c>
      <c r="H80" s="17">
        <v>0</v>
      </c>
      <c r="I80" s="17">
        <v>15.3</v>
      </c>
      <c r="J80" s="17">
        <v>61</v>
      </c>
      <c r="K80" s="41" t="s">
        <v>30</v>
      </c>
      <c r="L80" s="17">
        <v>6.23</v>
      </c>
    </row>
    <row r="81" spans="1:12" ht="15">
      <c r="A81" s="29"/>
      <c r="B81" s="13"/>
      <c r="C81" s="14"/>
      <c r="D81" s="18" t="s">
        <v>31</v>
      </c>
      <c r="E81" s="56" t="s">
        <v>86</v>
      </c>
      <c r="F81" s="17" t="s">
        <v>33</v>
      </c>
      <c r="G81" s="17">
        <v>3.8</v>
      </c>
      <c r="H81" s="17">
        <v>0.5</v>
      </c>
      <c r="I81" s="17">
        <v>21.9</v>
      </c>
      <c r="J81" s="17">
        <v>88.2</v>
      </c>
      <c r="K81" s="41" t="s">
        <v>26</v>
      </c>
      <c r="L81" s="17">
        <v>3.49</v>
      </c>
    </row>
    <row r="82" spans="1:12" ht="15">
      <c r="A82" s="29"/>
      <c r="B82" s="13"/>
      <c r="C82" s="14"/>
      <c r="D82" s="22" t="s">
        <v>34</v>
      </c>
      <c r="E82" s="23"/>
      <c r="F82" s="24">
        <f>SUM(F79:F81)</f>
        <v>50</v>
      </c>
      <c r="G82" s="24">
        <f>SUM(G79:G81)</f>
        <v>5.48</v>
      </c>
      <c r="H82" s="24">
        <f>SUM(H79:H81)</f>
        <v>1.78</v>
      </c>
      <c r="I82" s="24">
        <f>SUM(I79:I81)</f>
        <v>39.159999999999997</v>
      </c>
      <c r="J82" s="24">
        <f>SUM(J79:J81)</f>
        <v>238</v>
      </c>
      <c r="K82" s="42"/>
      <c r="L82" s="24">
        <f>SUM(L79:L81)</f>
        <v>37.830000000000005</v>
      </c>
    </row>
    <row r="83" spans="1:12" ht="15">
      <c r="A83" s="31"/>
      <c r="B83" s="20"/>
      <c r="C83" s="21"/>
      <c r="D83" s="18" t="s">
        <v>24</v>
      </c>
      <c r="E83" s="16"/>
      <c r="F83" s="17"/>
      <c r="G83" s="17"/>
      <c r="H83" s="17"/>
      <c r="I83" s="17"/>
      <c r="J83" s="17"/>
      <c r="K83" s="43"/>
      <c r="L83" s="17"/>
    </row>
    <row r="84" spans="1:12" ht="15">
      <c r="A84" s="29"/>
      <c r="B84" s="13"/>
      <c r="C84" s="14"/>
      <c r="D84" s="18" t="s">
        <v>36</v>
      </c>
      <c r="E84" s="16" t="s">
        <v>80</v>
      </c>
      <c r="F84" s="17" t="s">
        <v>81</v>
      </c>
      <c r="G84" s="17">
        <v>33.4</v>
      </c>
      <c r="H84" s="17">
        <v>23</v>
      </c>
      <c r="I84" s="17">
        <v>81.5</v>
      </c>
      <c r="J84" s="17">
        <v>665.7</v>
      </c>
      <c r="K84" s="41" t="s">
        <v>79</v>
      </c>
      <c r="L84" s="17">
        <v>37.450000000000003</v>
      </c>
    </row>
    <row r="85" spans="1:12" ht="15">
      <c r="A85" s="29"/>
      <c r="B85" s="13"/>
      <c r="C85" s="14"/>
      <c r="D85" s="18"/>
      <c r="E85" s="16" t="s">
        <v>82</v>
      </c>
      <c r="F85" s="55" t="s">
        <v>84</v>
      </c>
      <c r="G85" s="17">
        <v>34.6</v>
      </c>
      <c r="H85" s="17">
        <v>14.9</v>
      </c>
      <c r="I85" s="17">
        <v>5.79</v>
      </c>
      <c r="J85" s="17">
        <v>154</v>
      </c>
      <c r="K85" s="41" t="s">
        <v>83</v>
      </c>
      <c r="L85" s="17">
        <v>28.76</v>
      </c>
    </row>
    <row r="86" spans="1:12" ht="15">
      <c r="A86" s="29"/>
      <c r="B86" s="13"/>
      <c r="C86" s="14"/>
      <c r="D86" s="18" t="s">
        <v>44</v>
      </c>
      <c r="E86" s="16" t="s">
        <v>70</v>
      </c>
      <c r="F86" s="17">
        <v>200</v>
      </c>
      <c r="G86" s="17">
        <v>0.6</v>
      </c>
      <c r="H86" s="17">
        <v>0</v>
      </c>
      <c r="I86" s="17">
        <v>31.4</v>
      </c>
      <c r="J86" s="17">
        <v>124</v>
      </c>
      <c r="K86" s="41" t="s">
        <v>45</v>
      </c>
      <c r="L86" s="17">
        <v>19.32</v>
      </c>
    </row>
    <row r="87" spans="1:12" ht="15">
      <c r="A87" s="29"/>
      <c r="B87" s="13"/>
      <c r="C87" s="14"/>
      <c r="D87" s="18" t="s">
        <v>46</v>
      </c>
      <c r="E87" s="16" t="s">
        <v>47</v>
      </c>
      <c r="F87" s="17">
        <v>30</v>
      </c>
      <c r="G87" s="17">
        <v>3.2</v>
      </c>
      <c r="H87" s="17">
        <v>0.4</v>
      </c>
      <c r="I87" s="17">
        <v>19</v>
      </c>
      <c r="J87" s="17">
        <v>68.7</v>
      </c>
      <c r="K87" s="41" t="s">
        <v>26</v>
      </c>
      <c r="L87" s="17">
        <v>2.64</v>
      </c>
    </row>
    <row r="88" spans="1:12" ht="15">
      <c r="A88" s="29"/>
      <c r="B88" s="13"/>
      <c r="C88" s="14"/>
      <c r="D88" s="18"/>
      <c r="E88" s="16"/>
      <c r="F88" s="17"/>
      <c r="G88" s="17"/>
      <c r="H88" s="17"/>
      <c r="I88" s="17"/>
      <c r="J88" s="17"/>
      <c r="K88" s="41"/>
      <c r="L88" s="17"/>
    </row>
    <row r="89" spans="1:12" ht="15">
      <c r="A89" s="31"/>
      <c r="B89" s="20"/>
      <c r="C89" s="21"/>
      <c r="D89" s="22" t="s">
        <v>34</v>
      </c>
      <c r="E89" s="23"/>
      <c r="F89" s="24">
        <f>SUM(F83:F88)</f>
        <v>230</v>
      </c>
      <c r="G89" s="24">
        <f>SUM(G83:G88)</f>
        <v>71.8</v>
      </c>
      <c r="H89" s="24">
        <f>SUM(H83:H88)</f>
        <v>38.299999999999997</v>
      </c>
      <c r="I89" s="24">
        <f>SUM(I83:I88)</f>
        <v>137.69</v>
      </c>
      <c r="J89" s="24">
        <f>SUM(J83:J88)</f>
        <v>1012.4000000000001</v>
      </c>
      <c r="K89" s="42"/>
      <c r="L89" s="24">
        <f>SUM(L83:L88)</f>
        <v>88.17</v>
      </c>
    </row>
    <row r="90" spans="1:12" ht="15.75" thickBot="1">
      <c r="A90" s="34">
        <f>A79</f>
        <v>2</v>
      </c>
      <c r="B90" s="34">
        <f>B79</f>
        <v>7</v>
      </c>
      <c r="C90" s="51" t="s">
        <v>48</v>
      </c>
      <c r="D90" s="52"/>
      <c r="E90" s="27"/>
      <c r="F90" s="28">
        <f>F83+F89</f>
        <v>230</v>
      </c>
      <c r="G90" s="28">
        <f>G83+G89</f>
        <v>71.8</v>
      </c>
      <c r="H90" s="28">
        <f>H83+H89</f>
        <v>38.299999999999997</v>
      </c>
      <c r="I90" s="28">
        <f>I83+I89</f>
        <v>137.69</v>
      </c>
      <c r="J90" s="28">
        <f>J83+J89</f>
        <v>1012.4000000000001</v>
      </c>
      <c r="K90" s="28"/>
      <c r="L90" s="28">
        <f>L82+L89</f>
        <v>126</v>
      </c>
    </row>
    <row r="91" spans="1:12" ht="15">
      <c r="A91" s="35">
        <v>2</v>
      </c>
      <c r="B91" s="36">
        <v>8</v>
      </c>
      <c r="C91" s="30" t="s">
        <v>49</v>
      </c>
      <c r="D91" s="15" t="s">
        <v>24</v>
      </c>
      <c r="E91" s="16" t="s">
        <v>25</v>
      </c>
      <c r="F91" s="37">
        <v>200</v>
      </c>
      <c r="G91" s="37">
        <v>1.28</v>
      </c>
      <c r="H91" s="37">
        <v>1.28</v>
      </c>
      <c r="I91" s="37">
        <v>1.96</v>
      </c>
      <c r="J91" s="37">
        <v>88.8</v>
      </c>
      <c r="K91" s="44"/>
      <c r="L91" s="37">
        <v>25.11</v>
      </c>
    </row>
    <row r="92" spans="1:12" ht="15">
      <c r="A92" s="12"/>
      <c r="B92" s="13"/>
      <c r="C92" s="14"/>
      <c r="D92" s="18" t="s">
        <v>27</v>
      </c>
      <c r="E92" s="16" t="s">
        <v>28</v>
      </c>
      <c r="F92" s="17" t="s">
        <v>29</v>
      </c>
      <c r="G92" s="17">
        <v>0.4</v>
      </c>
      <c r="H92" s="17">
        <v>0</v>
      </c>
      <c r="I92" s="17">
        <v>15.3</v>
      </c>
      <c r="J92" s="17">
        <v>61</v>
      </c>
      <c r="K92" s="41" t="s">
        <v>30</v>
      </c>
      <c r="L92" s="17">
        <v>6.23</v>
      </c>
    </row>
    <row r="93" spans="1:12" ht="15.75" customHeight="1">
      <c r="A93" s="12"/>
      <c r="B93" s="13"/>
      <c r="C93" s="14"/>
      <c r="D93" s="18"/>
      <c r="E93" s="16" t="s">
        <v>64</v>
      </c>
      <c r="F93" s="17" t="s">
        <v>65</v>
      </c>
      <c r="G93" s="17">
        <v>4.5</v>
      </c>
      <c r="H93" s="17">
        <v>15</v>
      </c>
      <c r="I93" s="17">
        <v>25.5</v>
      </c>
      <c r="J93" s="17">
        <v>223.6</v>
      </c>
      <c r="K93" s="43" t="s">
        <v>66</v>
      </c>
      <c r="L93" s="17">
        <v>18.350000000000001</v>
      </c>
    </row>
    <row r="94" spans="1:12" ht="15">
      <c r="A94" s="12"/>
      <c r="B94" s="13"/>
      <c r="C94" s="14"/>
      <c r="D94" s="18" t="s">
        <v>31</v>
      </c>
      <c r="E94" s="16" t="s">
        <v>32</v>
      </c>
      <c r="F94" s="17" t="s">
        <v>33</v>
      </c>
      <c r="G94" s="17">
        <v>3.8</v>
      </c>
      <c r="H94" s="17">
        <v>0.5</v>
      </c>
      <c r="I94" s="17">
        <v>21.9</v>
      </c>
      <c r="J94" s="17">
        <v>88.2</v>
      </c>
      <c r="K94" s="41" t="s">
        <v>26</v>
      </c>
      <c r="L94" s="17">
        <v>3.49</v>
      </c>
    </row>
    <row r="95" spans="1:12" ht="15">
      <c r="A95" s="12"/>
      <c r="B95" s="13"/>
      <c r="C95" s="14"/>
      <c r="D95" s="22" t="s">
        <v>34</v>
      </c>
      <c r="E95" s="23"/>
      <c r="F95" s="24">
        <f>SUM(F91:F94)</f>
        <v>200</v>
      </c>
      <c r="G95" s="24">
        <f>SUM(G91:G94)</f>
        <v>9.98</v>
      </c>
      <c r="H95" s="24">
        <f>SUM(H91:H94)</f>
        <v>16.78</v>
      </c>
      <c r="I95" s="24">
        <f>SUM(I91:I94)</f>
        <v>64.66</v>
      </c>
      <c r="J95" s="24">
        <f>SUM(J91:J94)</f>
        <v>461.59999999999997</v>
      </c>
      <c r="K95" s="42"/>
      <c r="L95" s="24">
        <f>SUM(L91:L94)</f>
        <v>53.18</v>
      </c>
    </row>
    <row r="96" spans="1:12" ht="15">
      <c r="A96" s="19"/>
      <c r="B96" s="20"/>
      <c r="C96" s="21"/>
      <c r="D96" s="18" t="s">
        <v>36</v>
      </c>
      <c r="E96" s="16" t="s">
        <v>71</v>
      </c>
      <c r="F96" s="17" t="s">
        <v>37</v>
      </c>
      <c r="G96" s="17">
        <v>15.6</v>
      </c>
      <c r="H96" s="17" t="s">
        <v>38</v>
      </c>
      <c r="I96" s="17">
        <v>22.3</v>
      </c>
      <c r="J96" s="17">
        <v>218.6</v>
      </c>
      <c r="K96" s="41" t="s">
        <v>39</v>
      </c>
      <c r="L96" s="17">
        <v>34.659999999999997</v>
      </c>
    </row>
    <row r="97" spans="1:12" ht="15">
      <c r="A97" s="38">
        <f>A91</f>
        <v>2</v>
      </c>
      <c r="B97" s="32">
        <f>B91</f>
        <v>8</v>
      </c>
      <c r="C97" s="33" t="s">
        <v>53</v>
      </c>
      <c r="D97" s="18" t="s">
        <v>40</v>
      </c>
      <c r="E97" s="16" t="s">
        <v>54</v>
      </c>
      <c r="F97" s="17" t="s">
        <v>42</v>
      </c>
      <c r="G97" s="17">
        <v>32.4</v>
      </c>
      <c r="H97" s="17">
        <v>54.8</v>
      </c>
      <c r="I97" s="17">
        <v>42.5</v>
      </c>
      <c r="J97" s="17">
        <v>798.8</v>
      </c>
      <c r="K97" s="41" t="s">
        <v>43</v>
      </c>
      <c r="L97" s="17">
        <v>20.32</v>
      </c>
    </row>
    <row r="98" spans="1:12" ht="15">
      <c r="A98" s="12"/>
      <c r="B98" s="13"/>
      <c r="C98" s="14"/>
      <c r="D98" s="18" t="s">
        <v>44</v>
      </c>
      <c r="E98" s="16" t="s">
        <v>70</v>
      </c>
      <c r="F98" s="17">
        <v>200</v>
      </c>
      <c r="G98" s="17">
        <v>0.6</v>
      </c>
      <c r="H98" s="17">
        <v>0</v>
      </c>
      <c r="I98" s="17">
        <v>31.4</v>
      </c>
      <c r="J98" s="17">
        <v>124</v>
      </c>
      <c r="K98" s="41" t="s">
        <v>45</v>
      </c>
      <c r="L98" s="17">
        <v>15.32</v>
      </c>
    </row>
    <row r="99" spans="1:12" ht="15">
      <c r="A99" s="12"/>
      <c r="B99" s="13"/>
      <c r="C99" s="14"/>
      <c r="D99" s="18" t="s">
        <v>46</v>
      </c>
      <c r="E99" s="16" t="s">
        <v>47</v>
      </c>
      <c r="F99" s="17">
        <v>30</v>
      </c>
      <c r="G99" s="17">
        <v>3.2</v>
      </c>
      <c r="H99" s="17">
        <v>0.4</v>
      </c>
      <c r="I99" s="17">
        <v>19</v>
      </c>
      <c r="J99" s="17">
        <v>68.7</v>
      </c>
      <c r="K99" s="41" t="s">
        <v>26</v>
      </c>
      <c r="L99" s="17">
        <v>2.52</v>
      </c>
    </row>
    <row r="100" spans="1:12" ht="15">
      <c r="A100" s="19"/>
      <c r="B100" s="20"/>
      <c r="C100" s="21"/>
      <c r="D100" s="22" t="s">
        <v>34</v>
      </c>
      <c r="E100" s="23"/>
      <c r="F100" s="24">
        <f>SUM(F97:F99)</f>
        <v>230</v>
      </c>
      <c r="G100" s="24">
        <f>SUM(G97:G99)</f>
        <v>36.200000000000003</v>
      </c>
      <c r="H100" s="24">
        <f>SUM(H97:H99)</f>
        <v>55.199999999999996</v>
      </c>
      <c r="I100" s="24">
        <f>SUM(I97:I99)</f>
        <v>92.9</v>
      </c>
      <c r="J100" s="24">
        <f>SUM(J97:J99)</f>
        <v>991.5</v>
      </c>
      <c r="K100" s="42"/>
      <c r="L100" s="24">
        <f>L96+L97+L98+L99</f>
        <v>72.819999999999993</v>
      </c>
    </row>
    <row r="101" spans="1:12" ht="15.75" thickBot="1">
      <c r="A101" s="25">
        <f>A91</f>
        <v>2</v>
      </c>
      <c r="B101" s="26">
        <f>B91</f>
        <v>8</v>
      </c>
      <c r="C101" s="51" t="s">
        <v>48</v>
      </c>
      <c r="D101" s="52"/>
      <c r="E101" s="27"/>
      <c r="F101" s="28" t="e">
        <f>F96+F100</f>
        <v>#VALUE!</v>
      </c>
      <c r="G101" s="28">
        <f>G96+G100</f>
        <v>51.800000000000004</v>
      </c>
      <c r="H101" s="28" t="e">
        <f>H96+H100</f>
        <v>#VALUE!</v>
      </c>
      <c r="I101" s="28">
        <f>I96+I100</f>
        <v>115.2</v>
      </c>
      <c r="J101" s="28">
        <f>J96+J100</f>
        <v>1210.0999999999999</v>
      </c>
      <c r="K101" s="28"/>
      <c r="L101" s="28">
        <f>L95+L100</f>
        <v>126</v>
      </c>
    </row>
    <row r="102" spans="1:12" ht="15">
      <c r="A102" s="35">
        <v>2</v>
      </c>
      <c r="B102" s="36">
        <v>9</v>
      </c>
      <c r="C102" s="30" t="s">
        <v>49</v>
      </c>
      <c r="D102" s="15" t="s">
        <v>24</v>
      </c>
      <c r="E102" s="16" t="s">
        <v>25</v>
      </c>
      <c r="F102" s="37">
        <v>200</v>
      </c>
      <c r="G102" s="37">
        <v>1.28</v>
      </c>
      <c r="H102" s="37">
        <v>1.28</v>
      </c>
      <c r="I102" s="37">
        <v>1.96</v>
      </c>
      <c r="J102" s="37">
        <v>88.8</v>
      </c>
      <c r="K102" s="44"/>
      <c r="L102" s="37">
        <v>25.11</v>
      </c>
    </row>
    <row r="103" spans="1:12" ht="15">
      <c r="A103" s="12"/>
      <c r="B103" s="13"/>
      <c r="C103" s="14"/>
      <c r="D103" s="18" t="s">
        <v>27</v>
      </c>
      <c r="E103" s="16" t="s">
        <v>28</v>
      </c>
      <c r="F103" s="17" t="s">
        <v>29</v>
      </c>
      <c r="G103" s="17">
        <v>0.4</v>
      </c>
      <c r="H103" s="17">
        <v>0</v>
      </c>
      <c r="I103" s="17">
        <v>15.3</v>
      </c>
      <c r="J103" s="17">
        <v>61</v>
      </c>
      <c r="K103" s="41" t="s">
        <v>30</v>
      </c>
      <c r="L103" s="17">
        <v>6.23</v>
      </c>
    </row>
    <row r="104" spans="1:12" ht="15">
      <c r="A104" s="12"/>
      <c r="B104" s="13"/>
      <c r="C104" s="14"/>
      <c r="D104" s="18"/>
      <c r="E104" s="16" t="s">
        <v>64</v>
      </c>
      <c r="F104" s="17" t="s">
        <v>65</v>
      </c>
      <c r="G104" s="17">
        <v>4.5</v>
      </c>
      <c r="H104" s="17">
        <v>15</v>
      </c>
      <c r="I104" s="17">
        <v>25.5</v>
      </c>
      <c r="J104" s="17">
        <v>223.6</v>
      </c>
      <c r="K104" s="43" t="s">
        <v>66</v>
      </c>
      <c r="L104" s="17">
        <v>18.350000000000001</v>
      </c>
    </row>
    <row r="105" spans="1:12" ht="15">
      <c r="A105" s="12"/>
      <c r="B105" s="13"/>
      <c r="C105" s="14"/>
      <c r="D105" s="18" t="s">
        <v>31</v>
      </c>
      <c r="E105" s="16" t="s">
        <v>32</v>
      </c>
      <c r="F105" s="17" t="s">
        <v>33</v>
      </c>
      <c r="G105" s="17">
        <v>3.8</v>
      </c>
      <c r="H105" s="17">
        <v>0.5</v>
      </c>
      <c r="I105" s="17">
        <v>21.9</v>
      </c>
      <c r="J105" s="17">
        <v>88.2</v>
      </c>
      <c r="K105" s="41" t="s">
        <v>26</v>
      </c>
      <c r="L105" s="17">
        <v>3.49</v>
      </c>
    </row>
    <row r="106" spans="1:12" ht="15">
      <c r="A106" s="19"/>
      <c r="B106" s="20"/>
      <c r="C106" s="21"/>
      <c r="D106" s="22" t="s">
        <v>34</v>
      </c>
      <c r="E106" s="23"/>
      <c r="F106" s="24">
        <f>SUM(F102:F105)</f>
        <v>200</v>
      </c>
      <c r="G106" s="24">
        <f>SUM(G102:G105)</f>
        <v>9.98</v>
      </c>
      <c r="H106" s="24">
        <f>SUM(H102:H105)</f>
        <v>16.78</v>
      </c>
      <c r="I106" s="24">
        <f>SUM(I102:I105)</f>
        <v>64.66</v>
      </c>
      <c r="J106" s="24">
        <f>SUM(J102:J105)</f>
        <v>461.59999999999997</v>
      </c>
      <c r="K106" s="42"/>
      <c r="L106" s="24">
        <f>SUM(L102:L105)</f>
        <v>53.18</v>
      </c>
    </row>
    <row r="107" spans="1:12" ht="15">
      <c r="A107" s="12"/>
      <c r="B107" s="13"/>
      <c r="C107" s="14"/>
      <c r="D107" s="18" t="s">
        <v>36</v>
      </c>
      <c r="E107" s="16" t="s">
        <v>73</v>
      </c>
      <c r="F107" s="17" t="s">
        <v>58</v>
      </c>
      <c r="G107" s="17">
        <v>10.199999999999999</v>
      </c>
      <c r="H107" s="17">
        <v>9.6999999999999993</v>
      </c>
      <c r="I107" s="17">
        <v>13.3</v>
      </c>
      <c r="J107" s="17">
        <v>181.8</v>
      </c>
      <c r="K107" s="41" t="s">
        <v>59</v>
      </c>
      <c r="L107" s="17">
        <v>36.1</v>
      </c>
    </row>
    <row r="108" spans="1:12" ht="15">
      <c r="A108" s="12"/>
      <c r="B108" s="13"/>
      <c r="C108" s="14"/>
      <c r="D108" s="18" t="s">
        <v>50</v>
      </c>
      <c r="E108" s="16" t="s">
        <v>72</v>
      </c>
      <c r="F108" s="17" t="s">
        <v>42</v>
      </c>
      <c r="G108" s="17">
        <v>32.4</v>
      </c>
      <c r="H108" s="17">
        <v>54.8</v>
      </c>
      <c r="I108" s="17">
        <v>42.5</v>
      </c>
      <c r="J108" s="17">
        <v>798.8</v>
      </c>
      <c r="K108" s="41" t="s">
        <v>43</v>
      </c>
      <c r="L108" s="17">
        <v>18.760000000000002</v>
      </c>
    </row>
    <row r="109" spans="1:12" ht="15">
      <c r="A109" s="12"/>
      <c r="B109" s="13"/>
      <c r="C109" s="14"/>
      <c r="D109" s="18" t="s">
        <v>44</v>
      </c>
      <c r="E109" s="16" t="s">
        <v>70</v>
      </c>
      <c r="F109" s="17">
        <v>200</v>
      </c>
      <c r="G109" s="17">
        <v>0.6</v>
      </c>
      <c r="H109" s="17">
        <v>0</v>
      </c>
      <c r="I109" s="17">
        <v>31.4</v>
      </c>
      <c r="J109" s="17">
        <v>124</v>
      </c>
      <c r="K109" s="41" t="s">
        <v>45</v>
      </c>
      <c r="L109" s="17">
        <v>15.32</v>
      </c>
    </row>
    <row r="110" spans="1:12" ht="15">
      <c r="A110" s="12"/>
      <c r="B110" s="13"/>
      <c r="C110" s="14"/>
      <c r="D110" s="18" t="s">
        <v>46</v>
      </c>
      <c r="E110" s="16" t="s">
        <v>47</v>
      </c>
      <c r="F110" s="17">
        <v>30</v>
      </c>
      <c r="G110" s="17">
        <v>3.2</v>
      </c>
      <c r="H110" s="17">
        <v>0.4</v>
      </c>
      <c r="I110" s="17">
        <v>19</v>
      </c>
      <c r="J110" s="17">
        <v>68.7</v>
      </c>
      <c r="K110" s="41" t="s">
        <v>26</v>
      </c>
      <c r="L110" s="17">
        <v>2.64</v>
      </c>
    </row>
    <row r="111" spans="1:12" ht="15">
      <c r="A111" s="12"/>
      <c r="B111" s="13"/>
      <c r="C111" s="14"/>
      <c r="D111" s="18"/>
      <c r="E111" s="16"/>
      <c r="F111" s="17"/>
      <c r="G111" s="17"/>
      <c r="H111" s="17"/>
      <c r="I111" s="17"/>
      <c r="J111" s="17"/>
      <c r="K111" s="41"/>
      <c r="L111" s="17"/>
    </row>
    <row r="112" spans="1:12" ht="15">
      <c r="A112" s="19"/>
      <c r="B112" s="20"/>
      <c r="C112" s="21"/>
      <c r="D112" s="22" t="s">
        <v>34</v>
      </c>
      <c r="E112" s="23"/>
      <c r="F112" s="24">
        <f>SUM(F107:F111)</f>
        <v>230</v>
      </c>
      <c r="G112" s="24">
        <f>SUM(G107:G111)</f>
        <v>46.4</v>
      </c>
      <c r="H112" s="24">
        <f>SUM(H107:H111)</f>
        <v>64.900000000000006</v>
      </c>
      <c r="I112" s="24">
        <f>SUM(I107:I111)</f>
        <v>106.19999999999999</v>
      </c>
      <c r="J112" s="24">
        <f>SUM(J107:J111)</f>
        <v>1173.3</v>
      </c>
      <c r="K112" s="42"/>
      <c r="L112" s="24">
        <f>SUM(L107:L111)</f>
        <v>72.820000000000007</v>
      </c>
    </row>
    <row r="113" spans="1:12" ht="15.75" thickBot="1">
      <c r="A113" s="25">
        <f>A102</f>
        <v>2</v>
      </c>
      <c r="B113" s="26">
        <f>B102</f>
        <v>9</v>
      </c>
      <c r="C113" s="51" t="s">
        <v>48</v>
      </c>
      <c r="D113" s="52"/>
      <c r="E113" s="27"/>
      <c r="F113" s="28">
        <f>F106+F112</f>
        <v>430</v>
      </c>
      <c r="G113" s="28">
        <f>G106+G112</f>
        <v>56.379999999999995</v>
      </c>
      <c r="H113" s="28">
        <f>H106+H112</f>
        <v>81.680000000000007</v>
      </c>
      <c r="I113" s="28">
        <f>I106+I112</f>
        <v>170.85999999999999</v>
      </c>
      <c r="J113" s="28">
        <f>J106+J112</f>
        <v>1634.8999999999999</v>
      </c>
      <c r="K113" s="28"/>
      <c r="L113" s="28">
        <v>126</v>
      </c>
    </row>
    <row r="114" spans="1:12" ht="15">
      <c r="A114" s="35">
        <v>2</v>
      </c>
      <c r="B114" s="36">
        <v>10</v>
      </c>
      <c r="C114" s="30" t="s">
        <v>49</v>
      </c>
      <c r="D114" s="18" t="s">
        <v>27</v>
      </c>
      <c r="E114" s="16" t="s">
        <v>28</v>
      </c>
      <c r="F114" s="17" t="s">
        <v>29</v>
      </c>
      <c r="G114" s="17">
        <v>0.4</v>
      </c>
      <c r="H114" s="17">
        <v>0</v>
      </c>
      <c r="I114" s="17">
        <v>15.3</v>
      </c>
      <c r="J114" s="17">
        <v>61</v>
      </c>
      <c r="K114" s="41" t="s">
        <v>30</v>
      </c>
      <c r="L114" s="17">
        <v>6.23</v>
      </c>
    </row>
    <row r="115" spans="1:12" ht="15">
      <c r="A115" s="12"/>
      <c r="B115" s="13"/>
      <c r="C115" s="14"/>
      <c r="D115" s="18" t="s">
        <v>31</v>
      </c>
      <c r="E115" s="16" t="s">
        <v>32</v>
      </c>
      <c r="F115" s="17" t="s">
        <v>33</v>
      </c>
      <c r="G115" s="17">
        <v>3.8</v>
      </c>
      <c r="H115" s="17">
        <v>0.5</v>
      </c>
      <c r="I115" s="17">
        <v>21.9</v>
      </c>
      <c r="J115" s="17">
        <v>88.2</v>
      </c>
      <c r="K115" s="41" t="s">
        <v>26</v>
      </c>
      <c r="L115" s="17">
        <v>3.59</v>
      </c>
    </row>
    <row r="116" spans="1:12" ht="15">
      <c r="A116" s="12"/>
      <c r="B116" s="13"/>
      <c r="C116" s="14"/>
      <c r="D116" s="15" t="s">
        <v>24</v>
      </c>
      <c r="E116" s="16" t="s">
        <v>56</v>
      </c>
      <c r="F116" s="17">
        <v>52.8</v>
      </c>
      <c r="G116" s="17">
        <v>5.0999999999999996</v>
      </c>
      <c r="H116" s="17">
        <v>4.5999999999999996</v>
      </c>
      <c r="I116" s="17">
        <v>0.3</v>
      </c>
      <c r="J116" s="17">
        <v>63</v>
      </c>
      <c r="K116" s="41" t="s">
        <v>57</v>
      </c>
      <c r="L116" s="17">
        <v>14</v>
      </c>
    </row>
    <row r="117" spans="1:12" ht="15.75" customHeight="1">
      <c r="A117" s="19"/>
      <c r="B117" s="20"/>
      <c r="C117" s="21"/>
      <c r="D117" s="22" t="s">
        <v>34</v>
      </c>
      <c r="E117" s="23"/>
      <c r="F117" s="24">
        <f>SUM(F114:F116)</f>
        <v>52.8</v>
      </c>
      <c r="G117" s="24">
        <f>SUM(G114:G116)</f>
        <v>9.3000000000000007</v>
      </c>
      <c r="H117" s="24">
        <f>SUM(H114:H116)</f>
        <v>5.0999999999999996</v>
      </c>
      <c r="I117" s="24">
        <f>SUM(I114:I116)</f>
        <v>37.5</v>
      </c>
      <c r="J117" s="24">
        <f>SUM(J114:J116)</f>
        <v>212.2</v>
      </c>
      <c r="K117" s="42"/>
      <c r="L117" s="24">
        <f>SUM(L114:L116)</f>
        <v>23.82</v>
      </c>
    </row>
    <row r="118" spans="1:12" ht="15">
      <c r="A118" s="38">
        <f>A114</f>
        <v>2</v>
      </c>
      <c r="B118" s="32">
        <f>B114</f>
        <v>10</v>
      </c>
      <c r="C118" s="33" t="s">
        <v>53</v>
      </c>
      <c r="D118" s="18" t="s">
        <v>36</v>
      </c>
      <c r="E118" s="16" t="s">
        <v>71</v>
      </c>
      <c r="F118" s="17" t="s">
        <v>37</v>
      </c>
      <c r="G118" s="17">
        <v>15.6</v>
      </c>
      <c r="H118" s="17" t="s">
        <v>38</v>
      </c>
      <c r="I118" s="17">
        <v>22.3</v>
      </c>
      <c r="J118" s="17">
        <v>218.6</v>
      </c>
      <c r="K118" s="41" t="s">
        <v>39</v>
      </c>
      <c r="L118" s="17">
        <v>34.659999999999997</v>
      </c>
    </row>
    <row r="119" spans="1:12" ht="15">
      <c r="A119" s="12"/>
      <c r="B119" s="13"/>
      <c r="C119" s="14"/>
      <c r="D119" s="18" t="s">
        <v>50</v>
      </c>
      <c r="E119" s="16" t="s">
        <v>41</v>
      </c>
      <c r="F119" s="17" t="s">
        <v>42</v>
      </c>
      <c r="G119" s="17">
        <v>32.4</v>
      </c>
      <c r="H119" s="17">
        <v>54.8</v>
      </c>
      <c r="I119" s="17">
        <v>42.5</v>
      </c>
      <c r="J119" s="17">
        <v>798.8</v>
      </c>
      <c r="K119" s="41" t="s">
        <v>43</v>
      </c>
      <c r="L119" s="17">
        <v>41.92</v>
      </c>
    </row>
    <row r="120" spans="1:12" ht="15">
      <c r="A120" s="12"/>
      <c r="B120" s="13"/>
      <c r="C120" s="14"/>
      <c r="D120" s="18" t="s">
        <v>44</v>
      </c>
      <c r="E120" s="16" t="s">
        <v>70</v>
      </c>
      <c r="F120" s="17">
        <v>200</v>
      </c>
      <c r="G120" s="17">
        <v>0.6</v>
      </c>
      <c r="H120" s="17">
        <v>0</v>
      </c>
      <c r="I120" s="17">
        <v>31.4</v>
      </c>
      <c r="J120" s="17">
        <v>124</v>
      </c>
      <c r="K120" s="41" t="s">
        <v>45</v>
      </c>
      <c r="L120" s="17">
        <v>12.32</v>
      </c>
    </row>
    <row r="121" spans="1:12" ht="15">
      <c r="A121" s="12"/>
      <c r="B121" s="13"/>
      <c r="C121" s="14"/>
      <c r="D121" s="18"/>
      <c r="E121" s="16" t="s">
        <v>74</v>
      </c>
      <c r="F121" s="17">
        <v>70</v>
      </c>
      <c r="G121" s="17">
        <v>5.5</v>
      </c>
      <c r="H121" s="17">
        <v>22</v>
      </c>
      <c r="I121" s="17">
        <v>66</v>
      </c>
      <c r="J121" s="17">
        <v>490</v>
      </c>
      <c r="K121" s="41"/>
      <c r="L121" s="17">
        <v>11.2</v>
      </c>
    </row>
    <row r="122" spans="1:12" ht="15.75" customHeight="1">
      <c r="A122" s="12"/>
      <c r="B122" s="13"/>
      <c r="C122" s="14"/>
      <c r="D122" s="18" t="s">
        <v>46</v>
      </c>
      <c r="E122" s="16" t="s">
        <v>47</v>
      </c>
      <c r="F122" s="17">
        <v>30</v>
      </c>
      <c r="G122" s="17">
        <v>3.2</v>
      </c>
      <c r="H122" s="17">
        <v>0.4</v>
      </c>
      <c r="I122" s="17">
        <v>19</v>
      </c>
      <c r="J122" s="17">
        <v>68.7</v>
      </c>
      <c r="K122" s="41" t="s">
        <v>26</v>
      </c>
      <c r="L122" s="17">
        <v>2.08</v>
      </c>
    </row>
    <row r="123" spans="1:12" ht="15.75" thickBot="1">
      <c r="A123" s="19"/>
      <c r="B123" s="20"/>
      <c r="C123" s="21"/>
      <c r="D123" s="22" t="s">
        <v>34</v>
      </c>
      <c r="E123" s="23"/>
      <c r="F123" s="24">
        <f>SUM(F118:F122)</f>
        <v>300</v>
      </c>
      <c r="G123" s="24">
        <f>SUM(G118:G122)</f>
        <v>57.300000000000004</v>
      </c>
      <c r="H123" s="24">
        <f>SUM(H118:H122)</f>
        <v>77.2</v>
      </c>
      <c r="I123" s="24">
        <f>SUM(I118:I122)</f>
        <v>181.2</v>
      </c>
      <c r="J123" s="24">
        <f>SUM(J118:J122)</f>
        <v>1700.1000000000001</v>
      </c>
      <c r="K123" s="42"/>
      <c r="L123" s="24">
        <f>SUM(L118:L122)</f>
        <v>102.18</v>
      </c>
    </row>
    <row r="124" spans="1:12" ht="13.5" thickBot="1">
      <c r="A124" s="25">
        <f>A114</f>
        <v>2</v>
      </c>
      <c r="B124" s="26">
        <f>B114</f>
        <v>10</v>
      </c>
      <c r="C124" s="60" t="s">
        <v>48</v>
      </c>
      <c r="D124" s="61"/>
      <c r="E124" s="27"/>
      <c r="F124" s="28">
        <f>F117+F123</f>
        <v>352.8</v>
      </c>
      <c r="G124" s="28">
        <f>G117+G123</f>
        <v>66.600000000000009</v>
      </c>
      <c r="H124" s="28">
        <f>H117+H123</f>
        <v>82.3</v>
      </c>
      <c r="I124" s="28">
        <f>I117+I123</f>
        <v>218.7</v>
      </c>
      <c r="J124" s="28">
        <f>J117+J123</f>
        <v>1912.3000000000002</v>
      </c>
      <c r="K124" s="28"/>
      <c r="L124" s="28">
        <f>L117+L123</f>
        <v>126</v>
      </c>
    </row>
    <row r="125" spans="1:12" ht="13.5" thickBot="1">
      <c r="A125" s="45"/>
      <c r="B125" s="46"/>
      <c r="C125" s="57" t="s">
        <v>67</v>
      </c>
      <c r="D125" s="58"/>
      <c r="E125" s="59"/>
      <c r="F125" s="47" t="e">
        <f>(F16+F29+F40+F53+F65+F78+F90+F101+F113+F124)/(IF(F16=0,0,1)+IF(F29=0,0,1)+IF(F40=0,0,1)+IF(F53=0,0,1)+IF(F65=0,0,1)+IF(F78=0,0,1)+IF(F90=0,0,1)+IF(F101=0,0,1)+IF(F113=0,0,1)+IF(F124=0,0,1))</f>
        <v>#VALUE!</v>
      </c>
      <c r="G125" s="47">
        <f>(G16+G29+G40+G53+G65+G78+G90+G101+G113+G124)/(IF(G16=0,0,1)+IF(G29=0,0,1)+IF(G40=0,0,1)+IF(G53=0,0,1)+IF(G65=0,0,1)+IF(G78=0,0,1)+IF(G90=0,0,1)+IF(G101=0,0,1)+IF(G113=0,0,1)+IF(G124=0,0,1))</f>
        <v>87.975999999999985</v>
      </c>
      <c r="H125" s="47" t="e">
        <f>(H16+H29+H40+H53+H65+H78+H90+H101+H113+H124)/(IF(H16=0,0,1)+IF(H29=0,0,1)+IF(H40=0,0,1)+IF(H53=0,0,1)+IF(H65=0,0,1)+IF(H78=0,0,1)+IF(H90=0,0,1)+IF(H101=0,0,1)+IF(H113=0,0,1)+IF(H124=0,0,1))</f>
        <v>#VALUE!</v>
      </c>
      <c r="I125" s="47">
        <f>(I16+I29+I40+I53+I65+I78+I90+I101+I113+I124)/(IF(I16=0,0,1)+IF(I29=0,0,1)+IF(I40=0,0,1)+IF(I53=0,0,1)+IF(I65=0,0,1)+IF(I78=0,0,1)+IF(I90=0,0,1)+IF(I101=0,0,1)+IF(I113=0,0,1)+IF(I124=0,0,1))</f>
        <v>177.18099999999998</v>
      </c>
      <c r="J125" s="47">
        <f>(J16+J29+J40+J53+J65+J78+J90+J101+J113+J124)/(IF(J16=0,0,1)+IF(J29=0,0,1)+IF(J40=0,0,1)+IF(J53=0,0,1)+IF(J65=0,0,1)+IF(J78=0,0,1)+IF(J90=0,0,1)+IF(J101=0,0,1)+IF(J113=0,0,1)+IF(J124=0,0,1))</f>
        <v>1580.1</v>
      </c>
      <c r="K125" s="47"/>
      <c r="L125" s="47">
        <f>(L16+L29+L40+L53+L65+L78+L90+L101+L113+L124)/(IF(L16=0,0,1)+IF(L29=0,0,1)+IF(L40=0,0,1)+IF(L53=0,0,1)+IF(L65=0,0,1)+IF(L78=0,0,1)+IF(L90=0,0,1)+IF(L101=0,0,1)+IF(L113=0,0,1)+IF(L124=0,0,1))</f>
        <v>126</v>
      </c>
    </row>
    <row r="126" spans="1:12" ht="15">
      <c r="B126" s="13">
        <v>11</v>
      </c>
      <c r="C126" s="14" t="s">
        <v>23</v>
      </c>
      <c r="D126" s="18" t="s">
        <v>27</v>
      </c>
      <c r="E126" s="16" t="s">
        <v>28</v>
      </c>
      <c r="F126" s="17" t="s">
        <v>29</v>
      </c>
      <c r="G126" s="17">
        <v>0.4</v>
      </c>
      <c r="H126" s="17">
        <v>0</v>
      </c>
      <c r="I126" s="17">
        <v>15.3</v>
      </c>
      <c r="J126" s="17">
        <v>61</v>
      </c>
      <c r="K126" s="41" t="s">
        <v>30</v>
      </c>
      <c r="L126" s="17">
        <v>6.23</v>
      </c>
    </row>
    <row r="127" spans="1:12" ht="15">
      <c r="B127" s="13"/>
      <c r="C127" s="14"/>
      <c r="D127" s="15"/>
      <c r="E127" s="16" t="s">
        <v>56</v>
      </c>
      <c r="F127" s="17">
        <v>42</v>
      </c>
      <c r="G127" s="17">
        <v>1.8</v>
      </c>
      <c r="H127" s="17">
        <v>1.72</v>
      </c>
      <c r="I127" s="17">
        <v>1.8</v>
      </c>
      <c r="J127" s="17">
        <v>63</v>
      </c>
      <c r="K127" s="41" t="s">
        <v>60</v>
      </c>
      <c r="L127" s="17">
        <v>9.4</v>
      </c>
    </row>
    <row r="128" spans="1:12" ht="15">
      <c r="B128" s="13"/>
      <c r="C128" s="14"/>
      <c r="D128" s="18" t="s">
        <v>31</v>
      </c>
      <c r="E128" s="16" t="s">
        <v>47</v>
      </c>
      <c r="F128" s="17" t="s">
        <v>52</v>
      </c>
      <c r="G128" s="17">
        <v>5.5</v>
      </c>
      <c r="H128" s="17">
        <v>0.8</v>
      </c>
      <c r="I128" s="17">
        <v>33</v>
      </c>
      <c r="J128" s="17">
        <v>132.30000000000001</v>
      </c>
      <c r="K128" s="41" t="s">
        <v>26</v>
      </c>
      <c r="L128" s="17">
        <v>3.86</v>
      </c>
    </row>
    <row r="129" spans="2:12" ht="15">
      <c r="B129" s="13"/>
      <c r="C129" s="14"/>
      <c r="D129" s="18"/>
      <c r="E129" s="16" t="s">
        <v>69</v>
      </c>
      <c r="F129" s="37">
        <v>200</v>
      </c>
      <c r="G129" s="37">
        <v>1.28</v>
      </c>
      <c r="H129" s="37">
        <v>1.28</v>
      </c>
      <c r="I129" s="37">
        <v>1.96</v>
      </c>
      <c r="J129" s="37">
        <v>88.8</v>
      </c>
      <c r="K129" s="44"/>
      <c r="L129" s="37">
        <v>20.11</v>
      </c>
    </row>
    <row r="130" spans="2:12" ht="15">
      <c r="B130" s="13"/>
      <c r="C130" s="14"/>
      <c r="D130" s="18"/>
      <c r="E130" s="16" t="s">
        <v>74</v>
      </c>
      <c r="F130" s="17">
        <v>70</v>
      </c>
      <c r="G130" s="17">
        <v>5.5</v>
      </c>
      <c r="H130" s="17">
        <v>22</v>
      </c>
      <c r="I130" s="17">
        <v>66</v>
      </c>
      <c r="J130" s="17">
        <v>490</v>
      </c>
      <c r="K130" s="41"/>
      <c r="L130" s="17">
        <v>11.2</v>
      </c>
    </row>
    <row r="131" spans="2:12" ht="15">
      <c r="B131" s="20"/>
      <c r="C131" s="21"/>
      <c r="D131" s="22" t="s">
        <v>34</v>
      </c>
      <c r="E131" s="23"/>
      <c r="F131" s="24">
        <f>SUM(F126:F130)</f>
        <v>312</v>
      </c>
      <c r="G131" s="24">
        <f>SUM(G126:G130)</f>
        <v>14.48</v>
      </c>
      <c r="H131" s="24">
        <f>SUM(H126:H130)</f>
        <v>25.8</v>
      </c>
      <c r="I131" s="24">
        <f>SUM(I126:I130)</f>
        <v>118.06</v>
      </c>
      <c r="J131" s="24">
        <f>SUM(J126:J130)</f>
        <v>835.1</v>
      </c>
      <c r="K131" s="42"/>
      <c r="L131" s="24">
        <f>SUM(L126:L130)</f>
        <v>50.8</v>
      </c>
    </row>
    <row r="132" spans="2:12" ht="15">
      <c r="B132" s="13"/>
      <c r="C132" s="14" t="s">
        <v>35</v>
      </c>
      <c r="D132" s="18" t="s">
        <v>61</v>
      </c>
      <c r="E132" s="16" t="s">
        <v>76</v>
      </c>
      <c r="F132" s="37">
        <v>150</v>
      </c>
      <c r="G132" s="37">
        <v>1.28</v>
      </c>
      <c r="H132" s="37">
        <v>1.28</v>
      </c>
      <c r="I132" s="37">
        <v>1.96</v>
      </c>
      <c r="J132" s="37">
        <v>88.8</v>
      </c>
      <c r="K132" s="44"/>
      <c r="L132" s="37">
        <v>22.11</v>
      </c>
    </row>
    <row r="133" spans="2:12" ht="15">
      <c r="B133" s="13"/>
      <c r="C133" s="14"/>
      <c r="D133" s="18" t="s">
        <v>36</v>
      </c>
      <c r="E133" s="16" t="s">
        <v>75</v>
      </c>
      <c r="F133" s="17" t="s">
        <v>62</v>
      </c>
      <c r="G133" s="17">
        <v>9.1</v>
      </c>
      <c r="H133" s="17">
        <v>8.1999999999999993</v>
      </c>
      <c r="I133" s="17">
        <v>33.1</v>
      </c>
      <c r="J133" s="17">
        <v>246.8</v>
      </c>
      <c r="K133" s="41" t="s">
        <v>63</v>
      </c>
      <c r="L133" s="17">
        <v>25.74</v>
      </c>
    </row>
    <row r="134" spans="2:12" ht="15">
      <c r="B134" s="13"/>
      <c r="C134" s="14"/>
      <c r="D134" s="18" t="s">
        <v>50</v>
      </c>
      <c r="E134" s="16" t="s">
        <v>54</v>
      </c>
      <c r="F134" s="17">
        <v>150</v>
      </c>
      <c r="G134" s="17">
        <v>4.5</v>
      </c>
      <c r="H134" s="17">
        <v>6.8</v>
      </c>
      <c r="I134" s="17">
        <v>22.4</v>
      </c>
      <c r="J134" s="17">
        <v>171</v>
      </c>
      <c r="K134" s="41" t="s">
        <v>51</v>
      </c>
      <c r="L134" s="17">
        <v>10.14</v>
      </c>
    </row>
    <row r="135" spans="2:12" ht="15">
      <c r="B135" s="13"/>
      <c r="C135" s="14"/>
      <c r="D135" s="18" t="s">
        <v>44</v>
      </c>
      <c r="E135" s="16" t="s">
        <v>70</v>
      </c>
      <c r="F135" s="17">
        <v>200</v>
      </c>
      <c r="G135" s="17">
        <v>1.2</v>
      </c>
      <c r="H135" s="17">
        <v>0</v>
      </c>
      <c r="I135" s="17">
        <v>31.6</v>
      </c>
      <c r="J135" s="17">
        <v>126</v>
      </c>
      <c r="K135" s="41" t="s">
        <v>45</v>
      </c>
      <c r="L135" s="17">
        <v>15.13</v>
      </c>
    </row>
    <row r="136" spans="2:12" ht="15">
      <c r="B136" s="13"/>
      <c r="C136" s="14"/>
      <c r="D136" s="18" t="s">
        <v>46</v>
      </c>
      <c r="E136" s="16" t="s">
        <v>47</v>
      </c>
      <c r="F136" s="17">
        <v>30</v>
      </c>
      <c r="G136" s="17">
        <v>302</v>
      </c>
      <c r="H136" s="17">
        <v>0.4</v>
      </c>
      <c r="I136" s="17">
        <v>19</v>
      </c>
      <c r="J136" s="17">
        <v>68.7</v>
      </c>
      <c r="K136" s="41" t="s">
        <v>26</v>
      </c>
      <c r="L136" s="17">
        <v>2.08</v>
      </c>
    </row>
    <row r="137" spans="2:12" ht="15">
      <c r="B137" s="20"/>
      <c r="C137" s="21"/>
      <c r="D137" s="22" t="s">
        <v>34</v>
      </c>
      <c r="E137" s="23"/>
      <c r="F137" s="24">
        <f>SUM(F132:F136)</f>
        <v>530</v>
      </c>
      <c r="G137" s="24">
        <f>SUM(G132:G136)</f>
        <v>318.08</v>
      </c>
      <c r="H137" s="24">
        <f>SUM(H132:H136)</f>
        <v>16.679999999999996</v>
      </c>
      <c r="I137" s="24">
        <f>SUM(I132:I136)</f>
        <v>108.06</v>
      </c>
      <c r="J137" s="24">
        <f>SUM(J132:J136)</f>
        <v>701.30000000000007</v>
      </c>
      <c r="K137" s="42"/>
      <c r="L137" s="24">
        <f>SUM(L132:L136)</f>
        <v>75.199999999999989</v>
      </c>
    </row>
    <row r="138" spans="2:12" ht="15" customHeight="1" thickBot="1">
      <c r="B138" s="26" t="e">
        <f>#REF!</f>
        <v>#REF!</v>
      </c>
      <c r="C138" s="51" t="s">
        <v>48</v>
      </c>
      <c r="D138" s="52"/>
      <c r="E138" s="27"/>
      <c r="F138" s="28">
        <f>F131+F137</f>
        <v>842</v>
      </c>
      <c r="G138" s="28">
        <f>G131+G137</f>
        <v>332.56</v>
      </c>
      <c r="H138" s="28">
        <f>H131+H137</f>
        <v>42.48</v>
      </c>
      <c r="I138" s="28">
        <f>I131+I137</f>
        <v>226.12</v>
      </c>
      <c r="J138" s="28">
        <f>J131+J137</f>
        <v>1536.4</v>
      </c>
      <c r="K138" s="28"/>
      <c r="L138" s="28">
        <f>L131+L137</f>
        <v>125.99999999999999</v>
      </c>
    </row>
    <row r="139" spans="2:12" ht="15">
      <c r="B139" s="13">
        <v>12</v>
      </c>
      <c r="C139" s="30" t="s">
        <v>49</v>
      </c>
      <c r="D139" s="18" t="s">
        <v>27</v>
      </c>
      <c r="E139" s="16" t="s">
        <v>28</v>
      </c>
      <c r="F139" s="17" t="s">
        <v>29</v>
      </c>
      <c r="G139" s="17">
        <v>0.4</v>
      </c>
      <c r="H139" s="17">
        <v>0</v>
      </c>
      <c r="I139" s="17">
        <v>15.3</v>
      </c>
      <c r="J139" s="17">
        <v>61</v>
      </c>
      <c r="K139" s="41" t="s">
        <v>30</v>
      </c>
      <c r="L139" s="17">
        <v>6.23</v>
      </c>
    </row>
    <row r="140" spans="2:12" ht="15">
      <c r="B140" s="13"/>
      <c r="C140" s="14"/>
      <c r="D140" s="18" t="s">
        <v>31</v>
      </c>
      <c r="E140" s="16" t="s">
        <v>32</v>
      </c>
      <c r="F140" s="17" t="s">
        <v>33</v>
      </c>
      <c r="G140" s="17">
        <v>3.8</v>
      </c>
      <c r="H140" s="17">
        <v>0.5</v>
      </c>
      <c r="I140" s="17">
        <v>21.9</v>
      </c>
      <c r="J140" s="17">
        <v>88.2</v>
      </c>
      <c r="K140" s="41" t="s">
        <v>26</v>
      </c>
      <c r="L140" s="17">
        <v>2.57</v>
      </c>
    </row>
    <row r="141" spans="2:12" ht="15">
      <c r="B141" s="13"/>
      <c r="C141" s="14"/>
      <c r="D141" s="18" t="s">
        <v>61</v>
      </c>
      <c r="E141" s="16" t="s">
        <v>77</v>
      </c>
      <c r="F141" s="37">
        <v>200</v>
      </c>
      <c r="G141" s="37">
        <v>1.28</v>
      </c>
      <c r="H141" s="37">
        <v>1.28</v>
      </c>
      <c r="I141" s="37">
        <v>1.96</v>
      </c>
      <c r="J141" s="37">
        <v>88.8</v>
      </c>
      <c r="K141" s="44"/>
      <c r="L141" s="37">
        <v>32.11</v>
      </c>
    </row>
    <row r="142" spans="2:12" ht="15">
      <c r="B142" s="20"/>
      <c r="C142" s="21"/>
      <c r="D142" s="22" t="s">
        <v>34</v>
      </c>
      <c r="E142" s="23"/>
      <c r="F142" s="24">
        <f>SUM(F139:F141)</f>
        <v>200</v>
      </c>
      <c r="G142" s="24">
        <f>SUM(G139:G141)</f>
        <v>5.48</v>
      </c>
      <c r="H142" s="24">
        <f>SUM(H139:H141)</f>
        <v>1.78</v>
      </c>
      <c r="I142" s="24">
        <f>SUM(I139:I141)</f>
        <v>39.160000000000004</v>
      </c>
      <c r="J142" s="24">
        <f>SUM(J139:J141)</f>
        <v>238</v>
      </c>
      <c r="K142" s="42"/>
      <c r="L142" s="24">
        <f>SUM(L139:L141)</f>
        <v>40.909999999999997</v>
      </c>
    </row>
    <row r="143" spans="2:12" ht="15">
      <c r="B143" s="32">
        <f>B139</f>
        <v>12</v>
      </c>
      <c r="C143" s="33" t="s">
        <v>53</v>
      </c>
      <c r="D143" s="18" t="s">
        <v>50</v>
      </c>
      <c r="E143" s="16" t="s">
        <v>72</v>
      </c>
      <c r="F143" s="17" t="s">
        <v>42</v>
      </c>
      <c r="G143" s="17">
        <v>32.4</v>
      </c>
      <c r="H143" s="17">
        <v>54.8</v>
      </c>
      <c r="I143" s="17">
        <v>42.5</v>
      </c>
      <c r="J143" s="17">
        <v>798.8</v>
      </c>
      <c r="K143" s="41" t="s">
        <v>43</v>
      </c>
      <c r="L143" s="17">
        <v>18.760000000000002</v>
      </c>
    </row>
    <row r="144" spans="2:12" ht="15">
      <c r="B144" s="13"/>
      <c r="C144" s="14"/>
      <c r="D144" s="18" t="s">
        <v>36</v>
      </c>
      <c r="E144" s="16" t="s">
        <v>73</v>
      </c>
      <c r="F144" s="17" t="s">
        <v>58</v>
      </c>
      <c r="G144" s="17">
        <v>10.199999999999999</v>
      </c>
      <c r="H144" s="17">
        <v>9.6999999999999993</v>
      </c>
      <c r="I144" s="17">
        <v>13.3</v>
      </c>
      <c r="J144" s="17">
        <v>181.8</v>
      </c>
      <c r="K144" s="41" t="s">
        <v>59</v>
      </c>
      <c r="L144" s="17">
        <v>36.1</v>
      </c>
    </row>
    <row r="145" spans="2:12" ht="15">
      <c r="B145" s="13"/>
      <c r="C145" s="14"/>
      <c r="D145" s="18" t="s">
        <v>44</v>
      </c>
      <c r="E145" s="16" t="s">
        <v>70</v>
      </c>
      <c r="F145" s="17">
        <v>200</v>
      </c>
      <c r="G145" s="17">
        <v>1.2</v>
      </c>
      <c r="H145" s="17">
        <v>0</v>
      </c>
      <c r="I145" s="17">
        <v>31.6</v>
      </c>
      <c r="J145" s="17">
        <v>126</v>
      </c>
      <c r="K145" s="41" t="s">
        <v>45</v>
      </c>
      <c r="L145" s="17">
        <v>15.13</v>
      </c>
    </row>
    <row r="146" spans="2:12" ht="15">
      <c r="B146" s="13"/>
      <c r="C146" s="14"/>
      <c r="D146" s="18"/>
      <c r="E146" s="16" t="s">
        <v>74</v>
      </c>
      <c r="F146" s="17">
        <v>80</v>
      </c>
      <c r="G146" s="17">
        <v>5.5</v>
      </c>
      <c r="H146" s="17">
        <v>22</v>
      </c>
      <c r="I146" s="17">
        <v>66</v>
      </c>
      <c r="J146" s="17">
        <v>490</v>
      </c>
      <c r="K146" s="41"/>
      <c r="L146" s="17">
        <v>13.86</v>
      </c>
    </row>
    <row r="147" spans="2:12" ht="15">
      <c r="B147" s="13"/>
      <c r="C147" s="14"/>
      <c r="D147" s="18" t="s">
        <v>46</v>
      </c>
      <c r="E147" s="16" t="s">
        <v>47</v>
      </c>
      <c r="F147" s="17">
        <v>20</v>
      </c>
      <c r="G147" s="17">
        <v>2.2000000000000002</v>
      </c>
      <c r="H147" s="17">
        <v>0.3</v>
      </c>
      <c r="I147" s="17">
        <v>12.6</v>
      </c>
      <c r="J147" s="17">
        <v>45.8</v>
      </c>
      <c r="K147" s="41" t="s">
        <v>26</v>
      </c>
      <c r="L147" s="17">
        <v>1.24</v>
      </c>
    </row>
    <row r="148" spans="2:12" ht="15">
      <c r="B148" s="20"/>
      <c r="C148" s="21"/>
      <c r="D148" s="22" t="s">
        <v>34</v>
      </c>
      <c r="E148" s="23"/>
      <c r="F148" s="24">
        <f>SUM(F143:F147)</f>
        <v>300</v>
      </c>
      <c r="G148" s="24">
        <f>SUM(G143:G147)</f>
        <v>51.5</v>
      </c>
      <c r="H148" s="24">
        <f>SUM(H143:H147)</f>
        <v>86.8</v>
      </c>
      <c r="I148" s="24">
        <f>SUM(I143:I147)</f>
        <v>166</v>
      </c>
      <c r="J148" s="24">
        <f>SUM(J143:J147)</f>
        <v>1642.3999999999999</v>
      </c>
      <c r="K148" s="42"/>
      <c r="L148" s="24">
        <f>SUM(L143:L147)</f>
        <v>85.089999999999989</v>
      </c>
    </row>
    <row r="149" spans="2:12" ht="15" customHeight="1" thickBot="1">
      <c r="B149" s="34">
        <f>B139</f>
        <v>12</v>
      </c>
      <c r="C149" s="51" t="s">
        <v>48</v>
      </c>
      <c r="D149" s="52"/>
      <c r="E149" s="27"/>
      <c r="F149" s="28">
        <f>F142+F148</f>
        <v>500</v>
      </c>
      <c r="G149" s="28">
        <f>G142+G148</f>
        <v>56.980000000000004</v>
      </c>
      <c r="H149" s="28">
        <f>H142+H148</f>
        <v>88.58</v>
      </c>
      <c r="I149" s="28">
        <f>I142+I148</f>
        <v>205.16</v>
      </c>
      <c r="J149" s="28">
        <f>J142+J148</f>
        <v>1880.3999999999999</v>
      </c>
      <c r="K149" s="28"/>
      <c r="L149" s="28">
        <f>L142+L148</f>
        <v>125.99999999999999</v>
      </c>
    </row>
    <row r="150" spans="2:12" ht="15">
      <c r="B150" s="36">
        <v>13</v>
      </c>
      <c r="C150" s="30" t="s">
        <v>49</v>
      </c>
      <c r="D150" s="18" t="s">
        <v>27</v>
      </c>
      <c r="E150" s="16" t="s">
        <v>28</v>
      </c>
      <c r="F150" s="17" t="s">
        <v>29</v>
      </c>
      <c r="G150" s="17">
        <v>0.4</v>
      </c>
      <c r="H150" s="17">
        <v>0</v>
      </c>
      <c r="I150" s="17">
        <v>15.3</v>
      </c>
      <c r="J150" s="17">
        <v>61</v>
      </c>
      <c r="K150" s="41" t="s">
        <v>30</v>
      </c>
      <c r="L150" s="17">
        <v>6.23</v>
      </c>
    </row>
    <row r="151" spans="2:12" ht="15">
      <c r="B151" s="13"/>
      <c r="C151" s="14"/>
      <c r="D151" s="18" t="s">
        <v>31</v>
      </c>
      <c r="E151" s="16" t="s">
        <v>32</v>
      </c>
      <c r="F151" s="17" t="s">
        <v>33</v>
      </c>
      <c r="G151" s="17">
        <v>3.8</v>
      </c>
      <c r="H151" s="17">
        <v>0.5</v>
      </c>
      <c r="I151" s="17">
        <v>21.9</v>
      </c>
      <c r="J151" s="17">
        <v>88.2</v>
      </c>
      <c r="K151" s="41" t="s">
        <v>26</v>
      </c>
      <c r="L151" s="17">
        <v>2.57</v>
      </c>
    </row>
    <row r="152" spans="2:12" ht="15">
      <c r="B152" s="13"/>
      <c r="C152" s="14"/>
      <c r="D152" s="18" t="s">
        <v>61</v>
      </c>
      <c r="E152" s="16" t="s">
        <v>77</v>
      </c>
      <c r="F152" s="37">
        <v>200</v>
      </c>
      <c r="G152" s="37">
        <v>1.28</v>
      </c>
      <c r="H152" s="37">
        <v>1.28</v>
      </c>
      <c r="I152" s="37">
        <v>1.96</v>
      </c>
      <c r="J152" s="37">
        <v>88.8</v>
      </c>
      <c r="K152" s="44"/>
      <c r="L152" s="37">
        <v>32.11</v>
      </c>
    </row>
    <row r="153" spans="2:12" ht="15">
      <c r="B153" s="20"/>
      <c r="C153" s="21"/>
      <c r="D153" s="22" t="s">
        <v>34</v>
      </c>
      <c r="E153" s="23"/>
      <c r="F153" s="24">
        <f>SUM(F150:F152)</f>
        <v>200</v>
      </c>
      <c r="G153" s="24">
        <f>SUM(G150:G152)</f>
        <v>5.48</v>
      </c>
      <c r="H153" s="24">
        <f>SUM(H150:H152)</f>
        <v>1.78</v>
      </c>
      <c r="I153" s="24">
        <f>SUM(I150:I152)</f>
        <v>39.160000000000004</v>
      </c>
      <c r="J153" s="24">
        <f>SUM(J150:J152)</f>
        <v>238</v>
      </c>
      <c r="K153" s="42"/>
      <c r="L153" s="24">
        <f>SUM(L150:L152)</f>
        <v>40.909999999999997</v>
      </c>
    </row>
    <row r="154" spans="2:12" ht="15.75" thickBot="1">
      <c r="B154" s="13"/>
      <c r="C154" s="14"/>
      <c r="D154" s="18" t="s">
        <v>50</v>
      </c>
      <c r="E154" s="16" t="s">
        <v>41</v>
      </c>
      <c r="F154" s="17" t="s">
        <v>42</v>
      </c>
      <c r="G154" s="17">
        <v>32.4</v>
      </c>
      <c r="H154" s="17">
        <v>54.8</v>
      </c>
      <c r="I154" s="17">
        <v>42.5</v>
      </c>
      <c r="J154" s="17">
        <v>798.8</v>
      </c>
      <c r="K154" s="41" t="s">
        <v>43</v>
      </c>
      <c r="L154" s="17">
        <v>41.92</v>
      </c>
    </row>
    <row r="155" spans="2:12" ht="15">
      <c r="B155" s="13"/>
      <c r="C155" s="14"/>
      <c r="D155" s="18" t="s">
        <v>44</v>
      </c>
      <c r="E155" s="16" t="s">
        <v>70</v>
      </c>
      <c r="F155" s="17">
        <v>200</v>
      </c>
      <c r="G155" s="17">
        <v>0.6</v>
      </c>
      <c r="H155" s="17">
        <v>0</v>
      </c>
      <c r="I155" s="17">
        <v>31.4</v>
      </c>
      <c r="J155" s="17">
        <v>124</v>
      </c>
      <c r="K155" s="41" t="s">
        <v>45</v>
      </c>
      <c r="L155" s="17">
        <v>16.32</v>
      </c>
    </row>
    <row r="156" spans="2:12" ht="15">
      <c r="B156" s="13"/>
      <c r="C156" s="14"/>
      <c r="D156" s="18"/>
      <c r="E156" s="16" t="s">
        <v>78</v>
      </c>
      <c r="F156" s="17">
        <v>150</v>
      </c>
      <c r="G156" s="17">
        <v>18.2</v>
      </c>
      <c r="H156" s="17">
        <v>11.5</v>
      </c>
      <c r="I156" s="17">
        <v>3</v>
      </c>
      <c r="J156" s="17">
        <v>189</v>
      </c>
      <c r="K156" s="41" t="s">
        <v>55</v>
      </c>
      <c r="L156" s="17">
        <v>24.61</v>
      </c>
    </row>
    <row r="157" spans="2:12" ht="15">
      <c r="B157" s="13"/>
      <c r="C157" s="14"/>
      <c r="D157" s="18" t="s">
        <v>46</v>
      </c>
      <c r="E157" s="16" t="s">
        <v>47</v>
      </c>
      <c r="F157" s="17">
        <v>20</v>
      </c>
      <c r="G157" s="17">
        <v>2.2000000000000002</v>
      </c>
      <c r="H157" s="17">
        <v>0.3</v>
      </c>
      <c r="I157" s="17">
        <v>12.6</v>
      </c>
      <c r="J157" s="17">
        <v>45.8</v>
      </c>
      <c r="K157" s="41" t="s">
        <v>26</v>
      </c>
      <c r="L157" s="17">
        <v>2.2400000000000002</v>
      </c>
    </row>
    <row r="158" spans="2:12" ht="15">
      <c r="B158" s="20"/>
      <c r="C158" s="21"/>
      <c r="D158" s="22" t="s">
        <v>34</v>
      </c>
      <c r="E158" s="23"/>
      <c r="F158" s="24">
        <f>SUM(F154:F157)</f>
        <v>370</v>
      </c>
      <c r="G158" s="24">
        <f>SUM(G154:G157)</f>
        <v>53.400000000000006</v>
      </c>
      <c r="H158" s="24">
        <f>SUM(H154:H157)</f>
        <v>66.599999999999994</v>
      </c>
      <c r="I158" s="24">
        <f>SUM(I154:I157)</f>
        <v>89.5</v>
      </c>
      <c r="J158" s="24">
        <f>SUM(J154:J157)</f>
        <v>1157.5999999999999</v>
      </c>
      <c r="K158" s="42"/>
      <c r="L158" s="24">
        <f>SUM(L154:L157)</f>
        <v>85.089999999999989</v>
      </c>
    </row>
    <row r="159" spans="2:12" ht="15" customHeight="1" thickBot="1">
      <c r="B159" s="26">
        <f>B150</f>
        <v>13</v>
      </c>
      <c r="C159" s="51" t="s">
        <v>48</v>
      </c>
      <c r="D159" s="52"/>
      <c r="E159" s="27"/>
      <c r="F159" s="28">
        <f>F153+F158</f>
        <v>570</v>
      </c>
      <c r="G159" s="28">
        <f>G153+G158</f>
        <v>58.88000000000001</v>
      </c>
      <c r="H159" s="28">
        <f>H153+H158</f>
        <v>68.38</v>
      </c>
      <c r="I159" s="28">
        <f>I153+I158</f>
        <v>128.66</v>
      </c>
      <c r="J159" s="28">
        <f>J153+J158</f>
        <v>1395.6</v>
      </c>
      <c r="K159" s="28"/>
      <c r="L159" s="28">
        <f>L153+L158</f>
        <v>125.99999999999999</v>
      </c>
    </row>
    <row r="160" spans="2:12" ht="15">
      <c r="B160" s="36">
        <v>14</v>
      </c>
      <c r="C160" s="30" t="s">
        <v>49</v>
      </c>
      <c r="D160" s="15"/>
      <c r="E160" s="56" t="s">
        <v>85</v>
      </c>
      <c r="F160" s="37">
        <v>50</v>
      </c>
      <c r="G160" s="37">
        <v>1.28</v>
      </c>
      <c r="H160" s="37">
        <v>1.28</v>
      </c>
      <c r="I160" s="37">
        <v>1.96</v>
      </c>
      <c r="J160" s="37">
        <v>88.8</v>
      </c>
      <c r="K160" s="44"/>
      <c r="L160" s="37">
        <v>28.11</v>
      </c>
    </row>
    <row r="161" spans="2:12" ht="15">
      <c r="B161" s="13"/>
      <c r="C161" s="14"/>
      <c r="D161" s="18" t="s">
        <v>27</v>
      </c>
      <c r="E161" s="16" t="s">
        <v>28</v>
      </c>
      <c r="F161" s="17" t="s">
        <v>29</v>
      </c>
      <c r="G161" s="17">
        <v>0.4</v>
      </c>
      <c r="H161" s="17">
        <v>0</v>
      </c>
      <c r="I161" s="17">
        <v>15.3</v>
      </c>
      <c r="J161" s="17">
        <v>61</v>
      </c>
      <c r="K161" s="41" t="s">
        <v>30</v>
      </c>
      <c r="L161" s="17">
        <v>6.23</v>
      </c>
    </row>
    <row r="162" spans="2:12" ht="15">
      <c r="B162" s="13"/>
      <c r="C162" s="14"/>
      <c r="D162" s="18" t="s">
        <v>31</v>
      </c>
      <c r="E162" s="56" t="s">
        <v>86</v>
      </c>
      <c r="F162" s="17" t="s">
        <v>33</v>
      </c>
      <c r="G162" s="17">
        <v>3.8</v>
      </c>
      <c r="H162" s="17">
        <v>0.5</v>
      </c>
      <c r="I162" s="17">
        <v>21.9</v>
      </c>
      <c r="J162" s="17">
        <v>88.2</v>
      </c>
      <c r="K162" s="41" t="s">
        <v>26</v>
      </c>
      <c r="L162" s="17">
        <v>3.49</v>
      </c>
    </row>
    <row r="163" spans="2:12" ht="15">
      <c r="B163" s="13"/>
      <c r="C163" s="14"/>
      <c r="D163" s="15"/>
      <c r="E163" s="16"/>
      <c r="F163" s="17"/>
      <c r="G163" s="17"/>
      <c r="H163" s="17"/>
      <c r="I163" s="17"/>
      <c r="J163" s="17"/>
      <c r="K163" s="41"/>
      <c r="L163" s="17"/>
    </row>
    <row r="164" spans="2:12" ht="15">
      <c r="B164" s="20"/>
      <c r="C164" s="21"/>
      <c r="D164" s="22" t="s">
        <v>34</v>
      </c>
      <c r="E164" s="23"/>
      <c r="F164" s="24">
        <f>SUM(F160:F163)</f>
        <v>50</v>
      </c>
      <c r="G164" s="24">
        <f>SUM(G160:G163)</f>
        <v>5.48</v>
      </c>
      <c r="H164" s="24">
        <f>SUM(H160:H163)</f>
        <v>1.78</v>
      </c>
      <c r="I164" s="24">
        <f>SUM(I160:I163)</f>
        <v>39.159999999999997</v>
      </c>
      <c r="J164" s="24">
        <f>SUM(J160:J163)</f>
        <v>238</v>
      </c>
      <c r="K164" s="42"/>
      <c r="L164" s="24">
        <f>SUM(L160:L163)</f>
        <v>37.830000000000005</v>
      </c>
    </row>
    <row r="165" spans="2:12" ht="15">
      <c r="B165" s="32">
        <f>B160</f>
        <v>14</v>
      </c>
      <c r="C165" s="33" t="s">
        <v>53</v>
      </c>
      <c r="D165" s="18" t="s">
        <v>36</v>
      </c>
      <c r="E165" s="16" t="s">
        <v>80</v>
      </c>
      <c r="F165" s="17" t="s">
        <v>81</v>
      </c>
      <c r="G165" s="17">
        <v>33.4</v>
      </c>
      <c r="H165" s="17">
        <v>23</v>
      </c>
      <c r="I165" s="17">
        <v>81.5</v>
      </c>
      <c r="J165" s="17">
        <v>665.7</v>
      </c>
      <c r="K165" s="41" t="s">
        <v>79</v>
      </c>
      <c r="L165" s="17">
        <v>37.450000000000003</v>
      </c>
    </row>
    <row r="166" spans="2:12" ht="15">
      <c r="B166" s="13"/>
      <c r="C166" s="14"/>
      <c r="D166" s="18"/>
      <c r="E166" s="16" t="s">
        <v>82</v>
      </c>
      <c r="F166" s="55" t="s">
        <v>84</v>
      </c>
      <c r="G166" s="17">
        <v>34.6</v>
      </c>
      <c r="H166" s="17">
        <v>14.9</v>
      </c>
      <c r="I166" s="17">
        <v>5.79</v>
      </c>
      <c r="J166" s="17">
        <v>154</v>
      </c>
      <c r="K166" s="41" t="s">
        <v>83</v>
      </c>
      <c r="L166" s="17">
        <v>28.76</v>
      </c>
    </row>
    <row r="167" spans="2:12" ht="15">
      <c r="B167" s="13"/>
      <c r="C167" s="14"/>
      <c r="D167" s="18" t="s">
        <v>44</v>
      </c>
      <c r="E167" s="16" t="s">
        <v>70</v>
      </c>
      <c r="F167" s="17">
        <v>200</v>
      </c>
      <c r="G167" s="17">
        <v>0.6</v>
      </c>
      <c r="H167" s="17">
        <v>0</v>
      </c>
      <c r="I167" s="17">
        <v>31.4</v>
      </c>
      <c r="J167" s="17">
        <v>124</v>
      </c>
      <c r="K167" s="41" t="s">
        <v>45</v>
      </c>
      <c r="L167" s="17">
        <v>19.32</v>
      </c>
    </row>
    <row r="168" spans="2:12" ht="15">
      <c r="B168" s="13"/>
      <c r="C168" s="14"/>
      <c r="D168" s="18" t="s">
        <v>46</v>
      </c>
      <c r="E168" s="16" t="s">
        <v>47</v>
      </c>
      <c r="F168" s="17">
        <v>30</v>
      </c>
      <c r="G168" s="17">
        <v>3.2</v>
      </c>
      <c r="H168" s="17">
        <v>0.4</v>
      </c>
      <c r="I168" s="17">
        <v>19</v>
      </c>
      <c r="J168" s="17">
        <v>68.7</v>
      </c>
      <c r="K168" s="41" t="s">
        <v>26</v>
      </c>
      <c r="L168" s="17">
        <v>2.64</v>
      </c>
    </row>
    <row r="169" spans="2:12" ht="15">
      <c r="B169" s="20"/>
      <c r="C169" s="21"/>
      <c r="D169" s="22" t="s">
        <v>34</v>
      </c>
      <c r="E169" s="23"/>
      <c r="F169" s="24">
        <f>SUM(F165:F168)</f>
        <v>230</v>
      </c>
      <c r="G169" s="24">
        <f>SUM(G165:G168)</f>
        <v>71.8</v>
      </c>
      <c r="H169" s="24">
        <f>SUM(H165:H168)</f>
        <v>38.299999999999997</v>
      </c>
      <c r="I169" s="24">
        <f>SUM(I165:I168)</f>
        <v>137.69</v>
      </c>
      <c r="J169" s="24">
        <f>SUM(J165:J168)</f>
        <v>1012.4000000000001</v>
      </c>
      <c r="K169" s="42"/>
      <c r="L169" s="24">
        <f>SUM(L165:L168)</f>
        <v>88.17</v>
      </c>
    </row>
    <row r="170" spans="2:12" ht="15" customHeight="1" thickBot="1">
      <c r="B170" s="26">
        <f>B160</f>
        <v>14</v>
      </c>
      <c r="C170" s="51" t="s">
        <v>48</v>
      </c>
      <c r="D170" s="52"/>
      <c r="E170" s="27"/>
      <c r="F170" s="28">
        <f>F164+F169</f>
        <v>280</v>
      </c>
      <c r="G170" s="28">
        <f>G164+G169</f>
        <v>77.28</v>
      </c>
      <c r="H170" s="28">
        <f>H164+H169</f>
        <v>40.08</v>
      </c>
      <c r="I170" s="28">
        <f>I164+I169</f>
        <v>176.85</v>
      </c>
      <c r="J170" s="28">
        <f>J164+J169</f>
        <v>1250.4000000000001</v>
      </c>
      <c r="K170" s="28"/>
      <c r="L170" s="28">
        <f>L164+L169</f>
        <v>126</v>
      </c>
    </row>
    <row r="171" spans="2:12" ht="15">
      <c r="B171" s="36">
        <v>15</v>
      </c>
      <c r="C171" s="30" t="s">
        <v>49</v>
      </c>
      <c r="D171" s="18" t="s">
        <v>27</v>
      </c>
      <c r="E171" s="16" t="s">
        <v>28</v>
      </c>
      <c r="F171" s="17" t="s">
        <v>29</v>
      </c>
      <c r="G171" s="17">
        <v>0.4</v>
      </c>
      <c r="H171" s="17">
        <v>0</v>
      </c>
      <c r="I171" s="17">
        <v>15.3</v>
      </c>
      <c r="J171" s="17">
        <v>61</v>
      </c>
      <c r="K171" s="41" t="s">
        <v>30</v>
      </c>
      <c r="L171" s="17">
        <v>6.23</v>
      </c>
    </row>
    <row r="172" spans="2:12" ht="15">
      <c r="B172" s="13"/>
      <c r="C172" s="14"/>
      <c r="D172" s="18"/>
      <c r="E172" s="16" t="s">
        <v>64</v>
      </c>
      <c r="F172" s="17" t="s">
        <v>65</v>
      </c>
      <c r="G172" s="17">
        <v>4.5</v>
      </c>
      <c r="H172" s="17">
        <v>15</v>
      </c>
      <c r="I172" s="17">
        <v>25.5</v>
      </c>
      <c r="J172" s="17">
        <v>223.6</v>
      </c>
      <c r="K172" s="43" t="s">
        <v>66</v>
      </c>
      <c r="L172" s="17">
        <v>18.350000000000001</v>
      </c>
    </row>
    <row r="173" spans="2:12" ht="15">
      <c r="B173" s="13"/>
      <c r="C173" s="14"/>
      <c r="D173" s="18" t="s">
        <v>31</v>
      </c>
      <c r="E173" s="16" t="s">
        <v>32</v>
      </c>
      <c r="F173" s="17" t="s">
        <v>33</v>
      </c>
      <c r="G173" s="17">
        <v>3.8</v>
      </c>
      <c r="H173" s="17">
        <v>0.5</v>
      </c>
      <c r="I173" s="17">
        <v>21.9</v>
      </c>
      <c r="J173" s="17">
        <v>88.2</v>
      </c>
      <c r="K173" s="41" t="s">
        <v>26</v>
      </c>
      <c r="L173" s="17">
        <v>3.49</v>
      </c>
    </row>
    <row r="174" spans="2:12" ht="15">
      <c r="B174" s="13"/>
      <c r="C174" s="14"/>
      <c r="D174" s="15"/>
      <c r="E174" s="16"/>
      <c r="F174" s="17"/>
      <c r="G174" s="17"/>
      <c r="H174" s="17"/>
      <c r="I174" s="17"/>
      <c r="J174" s="17"/>
      <c r="K174" s="41"/>
      <c r="L174" s="17"/>
    </row>
    <row r="175" spans="2:12" ht="15">
      <c r="B175" s="20"/>
      <c r="C175" s="21"/>
      <c r="D175" s="22" t="s">
        <v>34</v>
      </c>
      <c r="E175" s="23"/>
      <c r="F175" s="24">
        <f>SUM(F171:F174)</f>
        <v>0</v>
      </c>
      <c r="G175" s="24">
        <f>SUM(G171:G174)</f>
        <v>8.6999999999999993</v>
      </c>
      <c r="H175" s="24">
        <f>SUM(H171:H174)</f>
        <v>15.5</v>
      </c>
      <c r="I175" s="24">
        <f>SUM(I171:I174)</f>
        <v>62.699999999999996</v>
      </c>
      <c r="J175" s="24">
        <f>SUM(J171:J174)</f>
        <v>372.8</v>
      </c>
      <c r="K175" s="42"/>
      <c r="L175" s="24">
        <f>SUM(L171:L174)</f>
        <v>28.07</v>
      </c>
    </row>
    <row r="176" spans="2:12" ht="15">
      <c r="B176" s="32">
        <f>B171</f>
        <v>15</v>
      </c>
      <c r="C176" s="33" t="s">
        <v>53</v>
      </c>
      <c r="D176" s="18" t="s">
        <v>40</v>
      </c>
      <c r="E176" s="16" t="s">
        <v>54</v>
      </c>
      <c r="F176" s="17" t="s">
        <v>42</v>
      </c>
      <c r="G176" s="17">
        <v>32.4</v>
      </c>
      <c r="H176" s="17">
        <v>54.8</v>
      </c>
      <c r="I176" s="17">
        <v>42.5</v>
      </c>
      <c r="J176" s="17">
        <v>798.8</v>
      </c>
      <c r="K176" s="41" t="s">
        <v>43</v>
      </c>
      <c r="L176" s="17">
        <v>20.32</v>
      </c>
    </row>
    <row r="177" spans="2:12" ht="15">
      <c r="B177" s="13"/>
      <c r="C177" s="14"/>
      <c r="D177" s="18" t="s">
        <v>44</v>
      </c>
      <c r="E177" s="16" t="s">
        <v>70</v>
      </c>
      <c r="F177" s="17">
        <v>200</v>
      </c>
      <c r="G177" s="17">
        <v>0.6</v>
      </c>
      <c r="H177" s="17">
        <v>0</v>
      </c>
      <c r="I177" s="17">
        <v>31.4</v>
      </c>
      <c r="J177" s="17">
        <v>124</v>
      </c>
      <c r="K177" s="41" t="s">
        <v>45</v>
      </c>
      <c r="L177" s="17">
        <v>15.32</v>
      </c>
    </row>
    <row r="178" spans="2:12" ht="15">
      <c r="B178" s="13"/>
      <c r="C178" s="14"/>
      <c r="D178" s="18" t="s">
        <v>46</v>
      </c>
      <c r="E178" s="16" t="s">
        <v>47</v>
      </c>
      <c r="F178" s="17">
        <v>30</v>
      </c>
      <c r="G178" s="17">
        <v>3.2</v>
      </c>
      <c r="H178" s="17">
        <v>0.4</v>
      </c>
      <c r="I178" s="17">
        <v>19</v>
      </c>
      <c r="J178" s="17">
        <v>68.7</v>
      </c>
      <c r="K178" s="41" t="s">
        <v>26</v>
      </c>
      <c r="L178" s="17">
        <v>2.52</v>
      </c>
    </row>
    <row r="179" spans="2:12" ht="15">
      <c r="B179" s="20"/>
      <c r="C179" s="21"/>
      <c r="D179" s="22" t="s">
        <v>34</v>
      </c>
      <c r="E179" s="23"/>
      <c r="F179" s="24">
        <f>SUM(F176:F178)</f>
        <v>230</v>
      </c>
      <c r="G179" s="24">
        <f>SUM(G176:G178)</f>
        <v>36.200000000000003</v>
      </c>
      <c r="H179" s="24">
        <f>SUM(H176:H178)</f>
        <v>55.199999999999996</v>
      </c>
      <c r="I179" s="24">
        <f>SUM(I176:I178)</f>
        <v>92.9</v>
      </c>
      <c r="J179" s="24">
        <f>SUM(J176:J178)</f>
        <v>991.5</v>
      </c>
      <c r="K179" s="42"/>
      <c r="L179" s="24">
        <f>SUM(L176:L178)</f>
        <v>38.160000000000004</v>
      </c>
    </row>
    <row r="180" spans="2:12" ht="15" customHeight="1" thickBot="1">
      <c r="B180" s="26">
        <f>B171</f>
        <v>15</v>
      </c>
      <c r="C180" s="51" t="s">
        <v>48</v>
      </c>
      <c r="D180" s="52"/>
      <c r="E180" s="27"/>
      <c r="F180" s="28">
        <f>F175+F179</f>
        <v>230</v>
      </c>
      <c r="G180" s="28">
        <f>G175+G179</f>
        <v>44.900000000000006</v>
      </c>
      <c r="H180" s="28">
        <f>H175+H179</f>
        <v>70.699999999999989</v>
      </c>
      <c r="I180" s="28">
        <f>I175+I179</f>
        <v>155.6</v>
      </c>
      <c r="J180" s="28">
        <f>J175+J179</f>
        <v>1364.3</v>
      </c>
      <c r="K180" s="28"/>
      <c r="L180" s="28">
        <v>126</v>
      </c>
    </row>
    <row r="181" spans="2:12" ht="15">
      <c r="B181" s="1">
        <v>16</v>
      </c>
      <c r="C181" s="30" t="s">
        <v>49</v>
      </c>
      <c r="D181" s="15" t="s">
        <v>24</v>
      </c>
      <c r="E181" s="16" t="s">
        <v>25</v>
      </c>
      <c r="F181" s="37">
        <v>200</v>
      </c>
      <c r="G181" s="37">
        <v>1.28</v>
      </c>
      <c r="H181" s="37">
        <v>1.28</v>
      </c>
      <c r="I181" s="37">
        <v>1.96</v>
      </c>
      <c r="J181" s="37">
        <v>88.8</v>
      </c>
      <c r="K181" s="44"/>
      <c r="L181" s="37">
        <v>25.11</v>
      </c>
    </row>
    <row r="182" spans="2:12" ht="15">
      <c r="C182" s="14"/>
      <c r="D182" s="18" t="s">
        <v>27</v>
      </c>
      <c r="E182" s="16" t="s">
        <v>28</v>
      </c>
      <c r="F182" s="17" t="s">
        <v>29</v>
      </c>
      <c r="G182" s="17">
        <v>0.4</v>
      </c>
      <c r="H182" s="17">
        <v>0</v>
      </c>
      <c r="I182" s="17">
        <v>15.3</v>
      </c>
      <c r="J182" s="17">
        <v>61</v>
      </c>
      <c r="K182" s="41" t="s">
        <v>30</v>
      </c>
      <c r="L182" s="17">
        <v>6.23</v>
      </c>
    </row>
    <row r="183" spans="2:12" ht="15">
      <c r="C183" s="14"/>
      <c r="D183" s="18" t="s">
        <v>31</v>
      </c>
      <c r="E183" s="16" t="s">
        <v>32</v>
      </c>
      <c r="F183" s="17" t="s">
        <v>33</v>
      </c>
      <c r="G183" s="17">
        <v>3.8</v>
      </c>
      <c r="H183" s="17">
        <v>0.5</v>
      </c>
      <c r="I183" s="17">
        <v>21.9</v>
      </c>
      <c r="J183" s="17">
        <v>88.2</v>
      </c>
      <c r="K183" s="41" t="s">
        <v>26</v>
      </c>
      <c r="L183" s="17">
        <v>3.49</v>
      </c>
    </row>
    <row r="184" spans="2:12" ht="15">
      <c r="C184" s="14"/>
      <c r="D184" s="15"/>
      <c r="E184" s="16"/>
      <c r="F184" s="17"/>
      <c r="G184" s="17"/>
      <c r="H184" s="17"/>
      <c r="I184" s="17"/>
      <c r="J184" s="17"/>
      <c r="K184" s="41"/>
      <c r="L184" s="17"/>
    </row>
    <row r="185" spans="2:12" ht="15">
      <c r="C185" s="21"/>
      <c r="D185" s="22" t="s">
        <v>34</v>
      </c>
      <c r="E185" s="23"/>
      <c r="F185" s="24">
        <f>SUM(F181:F184)</f>
        <v>200</v>
      </c>
      <c r="G185" s="24">
        <f>SUM(G181:G184)</f>
        <v>5.48</v>
      </c>
      <c r="H185" s="24">
        <f>SUM(H181:H184)</f>
        <v>1.78</v>
      </c>
      <c r="I185" s="24">
        <f>SUM(I181:I184)</f>
        <v>39.159999999999997</v>
      </c>
      <c r="J185" s="24">
        <f>SUM(J181:J184)</f>
        <v>238</v>
      </c>
      <c r="K185" s="42"/>
      <c r="L185" s="24">
        <f>SUM(L181:L184)</f>
        <v>34.83</v>
      </c>
    </row>
    <row r="186" spans="2:12" ht="15">
      <c r="C186" s="33" t="s">
        <v>53</v>
      </c>
      <c r="D186" s="18" t="s">
        <v>36</v>
      </c>
      <c r="E186" s="16" t="s">
        <v>71</v>
      </c>
      <c r="F186" s="17" t="s">
        <v>37</v>
      </c>
      <c r="G186" s="17">
        <v>15.6</v>
      </c>
      <c r="H186" s="17" t="s">
        <v>38</v>
      </c>
      <c r="I186" s="17">
        <v>22.3</v>
      </c>
      <c r="J186" s="17">
        <v>218.6</v>
      </c>
      <c r="K186" s="41" t="s">
        <v>39</v>
      </c>
      <c r="L186" s="17">
        <v>27.65</v>
      </c>
    </row>
    <row r="187" spans="2:12" ht="15">
      <c r="C187" s="14"/>
      <c r="D187" s="18" t="s">
        <v>50</v>
      </c>
      <c r="E187" s="16" t="s">
        <v>41</v>
      </c>
      <c r="F187" s="17" t="s">
        <v>42</v>
      </c>
      <c r="G187" s="17">
        <v>32.4</v>
      </c>
      <c r="H187" s="17">
        <v>54.8</v>
      </c>
      <c r="I187" s="17">
        <v>42.5</v>
      </c>
      <c r="J187" s="17">
        <v>798.8</v>
      </c>
      <c r="K187" s="41" t="s">
        <v>43</v>
      </c>
      <c r="L187" s="17">
        <v>37.92</v>
      </c>
    </row>
    <row r="188" spans="2:12" ht="15">
      <c r="C188" s="14"/>
      <c r="D188" s="18" t="s">
        <v>44</v>
      </c>
      <c r="E188" s="16" t="s">
        <v>70</v>
      </c>
      <c r="F188" s="17">
        <v>200</v>
      </c>
      <c r="G188" s="17">
        <v>0.6</v>
      </c>
      <c r="H188" s="17">
        <v>0</v>
      </c>
      <c r="I188" s="17">
        <v>31.4</v>
      </c>
      <c r="J188" s="17">
        <v>124</v>
      </c>
      <c r="K188" s="41" t="s">
        <v>45</v>
      </c>
      <c r="L188" s="17">
        <v>12.32</v>
      </c>
    </row>
    <row r="189" spans="2:12" ht="15">
      <c r="C189" s="14"/>
      <c r="D189" s="18"/>
      <c r="E189" s="16" t="s">
        <v>74</v>
      </c>
      <c r="F189" s="17">
        <v>70</v>
      </c>
      <c r="G189" s="17">
        <v>5.5</v>
      </c>
      <c r="H189" s="17">
        <v>22</v>
      </c>
      <c r="I189" s="17">
        <v>66</v>
      </c>
      <c r="J189" s="17">
        <v>490</v>
      </c>
      <c r="K189" s="41"/>
      <c r="L189" s="17">
        <v>11.2</v>
      </c>
    </row>
    <row r="190" spans="2:12" ht="15">
      <c r="C190" s="14"/>
      <c r="D190" s="18" t="s">
        <v>46</v>
      </c>
      <c r="E190" s="16" t="s">
        <v>47</v>
      </c>
      <c r="F190" s="17">
        <v>30</v>
      </c>
      <c r="G190" s="17">
        <v>3.2</v>
      </c>
      <c r="H190" s="17">
        <v>0.4</v>
      </c>
      <c r="I190" s="17">
        <v>19</v>
      </c>
      <c r="J190" s="17">
        <v>68.7</v>
      </c>
      <c r="K190" s="41" t="s">
        <v>26</v>
      </c>
      <c r="L190" s="17">
        <v>2.08</v>
      </c>
    </row>
    <row r="191" spans="2:12" ht="15">
      <c r="C191" s="21"/>
      <c r="D191" s="22" t="s">
        <v>34</v>
      </c>
      <c r="E191" s="23"/>
      <c r="F191" s="24">
        <f>SUM(F186:F190)</f>
        <v>300</v>
      </c>
      <c r="G191" s="24">
        <f>SUM(G186:G190)</f>
        <v>57.300000000000004</v>
      </c>
      <c r="H191" s="24">
        <f>SUM(H186:H190)</f>
        <v>77.2</v>
      </c>
      <c r="I191" s="24">
        <f>SUM(I186:I190)</f>
        <v>181.2</v>
      </c>
      <c r="J191" s="24">
        <f>SUM(J186:J190)</f>
        <v>1700.1000000000001</v>
      </c>
      <c r="K191" s="42"/>
      <c r="L191" s="24">
        <f>SUM(L186:L190)</f>
        <v>91.169999999999987</v>
      </c>
    </row>
    <row r="192" spans="2:12" ht="15.75" thickBot="1">
      <c r="C192" s="51" t="s">
        <v>48</v>
      </c>
      <c r="D192" s="52"/>
      <c r="E192" s="27"/>
      <c r="F192" s="28">
        <f>F185+F191</f>
        <v>500</v>
      </c>
      <c r="G192" s="28">
        <f>G185+G191</f>
        <v>62.78</v>
      </c>
      <c r="H192" s="28">
        <f>H185+H191</f>
        <v>78.98</v>
      </c>
      <c r="I192" s="28">
        <f>I185+I191</f>
        <v>220.35999999999999</v>
      </c>
      <c r="J192" s="28">
        <f>J185+J191</f>
        <v>1938.1000000000001</v>
      </c>
      <c r="K192" s="28"/>
      <c r="L192" s="28">
        <f>L185+L191</f>
        <v>125.99999999999999</v>
      </c>
    </row>
    <row r="193" spans="2:12" ht="15">
      <c r="B193" s="1">
        <v>17</v>
      </c>
      <c r="C193" s="30" t="s">
        <v>49</v>
      </c>
      <c r="D193" s="18" t="s">
        <v>27</v>
      </c>
      <c r="E193" s="16" t="s">
        <v>28</v>
      </c>
      <c r="F193" s="17" t="s">
        <v>29</v>
      </c>
      <c r="G193" s="17">
        <v>0.4</v>
      </c>
      <c r="H193" s="17">
        <v>0</v>
      </c>
      <c r="I193" s="17">
        <v>15.3</v>
      </c>
      <c r="J193" s="17">
        <v>61</v>
      </c>
      <c r="K193" s="41" t="s">
        <v>30</v>
      </c>
      <c r="L193" s="17">
        <v>6.23</v>
      </c>
    </row>
    <row r="194" spans="2:12" ht="15">
      <c r="C194" s="14"/>
      <c r="D194" s="18" t="s">
        <v>31</v>
      </c>
      <c r="E194" s="16" t="s">
        <v>32</v>
      </c>
      <c r="F194" s="17" t="s">
        <v>33</v>
      </c>
      <c r="G194" s="17">
        <v>3.8</v>
      </c>
      <c r="H194" s="17">
        <v>0.5</v>
      </c>
      <c r="I194" s="17">
        <v>21.9</v>
      </c>
      <c r="J194" s="17">
        <v>88.2</v>
      </c>
      <c r="K194" s="41" t="s">
        <v>26</v>
      </c>
      <c r="L194" s="17">
        <v>3.59</v>
      </c>
    </row>
    <row r="195" spans="2:12" ht="15">
      <c r="C195" s="14"/>
      <c r="D195" s="15" t="s">
        <v>24</v>
      </c>
      <c r="E195" s="16" t="s">
        <v>56</v>
      </c>
      <c r="F195" s="17">
        <v>52.8</v>
      </c>
      <c r="G195" s="17">
        <v>5.0999999999999996</v>
      </c>
      <c r="H195" s="17">
        <v>4.5999999999999996</v>
      </c>
      <c r="I195" s="17">
        <v>0.3</v>
      </c>
      <c r="J195" s="17">
        <v>63</v>
      </c>
      <c r="K195" s="41" t="s">
        <v>57</v>
      </c>
      <c r="L195" s="17">
        <v>14</v>
      </c>
    </row>
    <row r="196" spans="2:12" ht="15">
      <c r="C196" s="21"/>
      <c r="D196" s="22" t="s">
        <v>34</v>
      </c>
      <c r="E196" s="23"/>
      <c r="F196" s="24">
        <f>SUM(F193:F195)</f>
        <v>52.8</v>
      </c>
      <c r="G196" s="24">
        <f>SUM(G193:G195)</f>
        <v>9.3000000000000007</v>
      </c>
      <c r="H196" s="24">
        <f>SUM(H193:H195)</f>
        <v>5.0999999999999996</v>
      </c>
      <c r="I196" s="24">
        <f>SUM(I193:I195)</f>
        <v>37.5</v>
      </c>
      <c r="J196" s="24">
        <f>SUM(J193:J195)</f>
        <v>212.2</v>
      </c>
      <c r="K196" s="42"/>
      <c r="L196" s="24">
        <f>SUM(L193:L195)</f>
        <v>23.82</v>
      </c>
    </row>
    <row r="197" spans="2:12" ht="15">
      <c r="C197" s="14"/>
      <c r="D197" s="18" t="s">
        <v>36</v>
      </c>
      <c r="E197" s="16" t="s">
        <v>71</v>
      </c>
      <c r="F197" s="17" t="s">
        <v>37</v>
      </c>
      <c r="G197" s="17">
        <v>15.6</v>
      </c>
      <c r="H197" s="17" t="s">
        <v>38</v>
      </c>
      <c r="I197" s="17">
        <v>22.3</v>
      </c>
      <c r="J197" s="17">
        <v>218.6</v>
      </c>
      <c r="K197" s="41" t="s">
        <v>39</v>
      </c>
      <c r="L197" s="17">
        <v>34.659999999999997</v>
      </c>
    </row>
    <row r="198" spans="2:12" ht="15">
      <c r="C198" s="14"/>
      <c r="D198" s="18" t="s">
        <v>50</v>
      </c>
      <c r="E198" s="16" t="s">
        <v>41</v>
      </c>
      <c r="F198" s="17" t="s">
        <v>42</v>
      </c>
      <c r="G198" s="17">
        <v>32.4</v>
      </c>
      <c r="H198" s="17">
        <v>54.8</v>
      </c>
      <c r="I198" s="17">
        <v>42.5</v>
      </c>
      <c r="J198" s="17">
        <v>798.8</v>
      </c>
      <c r="K198" s="41" t="s">
        <v>43</v>
      </c>
      <c r="L198" s="17">
        <v>41.92</v>
      </c>
    </row>
    <row r="199" spans="2:12" ht="15">
      <c r="C199" s="14"/>
      <c r="D199" s="18" t="s">
        <v>44</v>
      </c>
      <c r="E199" s="16" t="s">
        <v>70</v>
      </c>
      <c r="F199" s="17">
        <v>200</v>
      </c>
      <c r="G199" s="17">
        <v>0.6</v>
      </c>
      <c r="H199" s="17">
        <v>0</v>
      </c>
      <c r="I199" s="17">
        <v>31.4</v>
      </c>
      <c r="J199" s="17">
        <v>124</v>
      </c>
      <c r="K199" s="41" t="s">
        <v>45</v>
      </c>
      <c r="L199" s="17">
        <v>12.32</v>
      </c>
    </row>
    <row r="200" spans="2:12" ht="15">
      <c r="C200" s="14"/>
      <c r="D200" s="18"/>
      <c r="E200" s="16" t="s">
        <v>74</v>
      </c>
      <c r="F200" s="17">
        <v>70</v>
      </c>
      <c r="G200" s="17">
        <v>5.5</v>
      </c>
      <c r="H200" s="17">
        <v>22</v>
      </c>
      <c r="I200" s="17">
        <v>66</v>
      </c>
      <c r="J200" s="17">
        <v>490</v>
      </c>
      <c r="K200" s="41"/>
      <c r="L200" s="17">
        <v>11.2</v>
      </c>
    </row>
    <row r="201" spans="2:12" ht="15">
      <c r="C201" s="14"/>
      <c r="D201" s="18" t="s">
        <v>46</v>
      </c>
      <c r="E201" s="16" t="s">
        <v>47</v>
      </c>
      <c r="F201" s="17">
        <v>30</v>
      </c>
      <c r="G201" s="17">
        <v>3.2</v>
      </c>
      <c r="H201" s="17">
        <v>0.4</v>
      </c>
      <c r="I201" s="17">
        <v>19</v>
      </c>
      <c r="J201" s="17">
        <v>68.7</v>
      </c>
      <c r="K201" s="41" t="s">
        <v>26</v>
      </c>
      <c r="L201" s="17">
        <v>2.08</v>
      </c>
    </row>
    <row r="202" spans="2:12" ht="15">
      <c r="C202" s="21"/>
      <c r="D202" s="22" t="s">
        <v>34</v>
      </c>
      <c r="E202" s="23"/>
      <c r="F202" s="24">
        <f>SUM(F197:F201)</f>
        <v>300</v>
      </c>
      <c r="G202" s="24">
        <f>SUM(G197:G201)</f>
        <v>57.300000000000004</v>
      </c>
      <c r="H202" s="24">
        <f>SUM(H197:H201)</f>
        <v>77.2</v>
      </c>
      <c r="I202" s="24">
        <f>SUM(I197:I201)</f>
        <v>181.2</v>
      </c>
      <c r="J202" s="24">
        <f>SUM(J197:J201)</f>
        <v>1700.1000000000001</v>
      </c>
      <c r="K202" s="42"/>
      <c r="L202" s="24">
        <f>SUM(L197:L201)</f>
        <v>102.18</v>
      </c>
    </row>
    <row r="203" spans="2:12" ht="15.75" thickBot="1">
      <c r="C203" s="51" t="s">
        <v>48</v>
      </c>
      <c r="D203" s="52"/>
      <c r="E203" s="27"/>
      <c r="F203" s="28">
        <f>F196+F202</f>
        <v>352.8</v>
      </c>
      <c r="G203" s="28">
        <f>G196+G202</f>
        <v>66.600000000000009</v>
      </c>
      <c r="H203" s="28">
        <f>H196+H202</f>
        <v>82.3</v>
      </c>
      <c r="I203" s="28">
        <f>I196+I202</f>
        <v>218.7</v>
      </c>
      <c r="J203" s="28">
        <f>J196+J202</f>
        <v>1912.3000000000002</v>
      </c>
      <c r="K203" s="28"/>
      <c r="L203" s="28">
        <f>L196+L202</f>
        <v>126</v>
      </c>
    </row>
    <row r="204" spans="2:12" ht="15">
      <c r="B204" s="1">
        <v>18</v>
      </c>
      <c r="C204" s="30" t="s">
        <v>49</v>
      </c>
      <c r="D204" s="18" t="s">
        <v>27</v>
      </c>
      <c r="E204" s="16" t="s">
        <v>28</v>
      </c>
      <c r="F204" s="17" t="s">
        <v>29</v>
      </c>
      <c r="G204" s="17">
        <v>0.4</v>
      </c>
      <c r="H204" s="17">
        <v>0</v>
      </c>
      <c r="I204" s="17">
        <v>15.3</v>
      </c>
      <c r="J204" s="17">
        <v>61</v>
      </c>
      <c r="K204" s="41" t="s">
        <v>30</v>
      </c>
      <c r="L204" s="17">
        <v>6.23</v>
      </c>
    </row>
    <row r="205" spans="2:12" ht="15">
      <c r="C205" s="14"/>
      <c r="D205" s="15"/>
      <c r="E205" s="16" t="s">
        <v>56</v>
      </c>
      <c r="F205" s="17">
        <v>42</v>
      </c>
      <c r="G205" s="17">
        <v>1.8</v>
      </c>
      <c r="H205" s="17">
        <v>1.72</v>
      </c>
      <c r="I205" s="17">
        <v>1.8</v>
      </c>
      <c r="J205" s="17">
        <v>63</v>
      </c>
      <c r="K205" s="41" t="s">
        <v>60</v>
      </c>
      <c r="L205" s="17">
        <v>9.4</v>
      </c>
    </row>
    <row r="206" spans="2:12" ht="15">
      <c r="C206" s="14"/>
      <c r="D206" s="18" t="s">
        <v>31</v>
      </c>
      <c r="E206" s="16" t="s">
        <v>47</v>
      </c>
      <c r="F206" s="17" t="s">
        <v>52</v>
      </c>
      <c r="G206" s="17">
        <v>5.5</v>
      </c>
      <c r="H206" s="17">
        <v>0.8</v>
      </c>
      <c r="I206" s="17">
        <v>33</v>
      </c>
      <c r="J206" s="17">
        <v>132.30000000000001</v>
      </c>
      <c r="K206" s="41" t="s">
        <v>26</v>
      </c>
      <c r="L206" s="17">
        <v>3.86</v>
      </c>
    </row>
    <row r="207" spans="2:12" ht="15">
      <c r="C207" s="14"/>
      <c r="D207" s="18"/>
      <c r="E207" s="16" t="s">
        <v>69</v>
      </c>
      <c r="F207" s="37">
        <v>200</v>
      </c>
      <c r="G207" s="37">
        <v>1.28</v>
      </c>
      <c r="H207" s="37">
        <v>1.28</v>
      </c>
      <c r="I207" s="37">
        <v>1.96</v>
      </c>
      <c r="J207" s="37">
        <v>88.8</v>
      </c>
      <c r="K207" s="44"/>
      <c r="L207" s="37">
        <v>20.11</v>
      </c>
    </row>
    <row r="208" spans="2:12" ht="15">
      <c r="C208" s="14"/>
      <c r="D208" s="18"/>
      <c r="E208" s="16" t="s">
        <v>74</v>
      </c>
      <c r="F208" s="17">
        <v>70</v>
      </c>
      <c r="G208" s="17">
        <v>5.5</v>
      </c>
      <c r="H208" s="17">
        <v>22</v>
      </c>
      <c r="I208" s="17">
        <v>66</v>
      </c>
      <c r="J208" s="17">
        <v>490</v>
      </c>
      <c r="K208" s="41"/>
      <c r="L208" s="17">
        <v>11.2</v>
      </c>
    </row>
    <row r="209" spans="2:12" ht="15">
      <c r="C209" s="21"/>
      <c r="D209" s="22" t="s">
        <v>34</v>
      </c>
      <c r="E209" s="23"/>
      <c r="F209" s="24">
        <f>SUM(F204:F208)</f>
        <v>312</v>
      </c>
      <c r="G209" s="24">
        <f>SUM(G204:G208)</f>
        <v>14.48</v>
      </c>
      <c r="H209" s="24">
        <f>SUM(H204:H208)</f>
        <v>25.8</v>
      </c>
      <c r="I209" s="24">
        <f>SUM(I204:I208)</f>
        <v>118.06</v>
      </c>
      <c r="J209" s="24">
        <f>SUM(J204:J208)</f>
        <v>835.1</v>
      </c>
      <c r="K209" s="42"/>
      <c r="L209" s="24">
        <f>SUM(L204:L208)</f>
        <v>50.8</v>
      </c>
    </row>
    <row r="210" spans="2:12" ht="15">
      <c r="C210" s="33" t="s">
        <v>53</v>
      </c>
      <c r="D210" s="18" t="s">
        <v>61</v>
      </c>
      <c r="E210" s="16" t="s">
        <v>76</v>
      </c>
      <c r="F210" s="37">
        <v>150</v>
      </c>
      <c r="G210" s="37">
        <v>1.28</v>
      </c>
      <c r="H210" s="37">
        <v>1.28</v>
      </c>
      <c r="I210" s="37">
        <v>1.96</v>
      </c>
      <c r="J210" s="37">
        <v>88.8</v>
      </c>
      <c r="K210" s="44"/>
      <c r="L210" s="37">
        <v>22.11</v>
      </c>
    </row>
    <row r="211" spans="2:12" ht="15">
      <c r="C211" s="14"/>
      <c r="D211" s="18" t="s">
        <v>36</v>
      </c>
      <c r="E211" s="16" t="s">
        <v>75</v>
      </c>
      <c r="F211" s="17" t="s">
        <v>62</v>
      </c>
      <c r="G211" s="17">
        <v>9.1</v>
      </c>
      <c r="H211" s="17">
        <v>8.1999999999999993</v>
      </c>
      <c r="I211" s="17">
        <v>33.1</v>
      </c>
      <c r="J211" s="17">
        <v>246.8</v>
      </c>
      <c r="K211" s="41" t="s">
        <v>63</v>
      </c>
      <c r="L211" s="17">
        <v>25.74</v>
      </c>
    </row>
    <row r="212" spans="2:12" ht="15">
      <c r="C212" s="14"/>
      <c r="D212" s="18" t="s">
        <v>50</v>
      </c>
      <c r="E212" s="16" t="s">
        <v>54</v>
      </c>
      <c r="F212" s="17">
        <v>150</v>
      </c>
      <c r="G212" s="17">
        <v>4.5</v>
      </c>
      <c r="H212" s="17">
        <v>6.8</v>
      </c>
      <c r="I212" s="17">
        <v>22.4</v>
      </c>
      <c r="J212" s="17">
        <v>171</v>
      </c>
      <c r="K212" s="41" t="s">
        <v>51</v>
      </c>
      <c r="L212" s="17">
        <v>10.14</v>
      </c>
    </row>
    <row r="213" spans="2:12" ht="15">
      <c r="C213" s="14"/>
      <c r="D213" s="18" t="s">
        <v>44</v>
      </c>
      <c r="E213" s="16" t="s">
        <v>70</v>
      </c>
      <c r="F213" s="17">
        <v>200</v>
      </c>
      <c r="G213" s="17">
        <v>1.2</v>
      </c>
      <c r="H213" s="17">
        <v>0</v>
      </c>
      <c r="I213" s="17">
        <v>31.6</v>
      </c>
      <c r="J213" s="17">
        <v>126</v>
      </c>
      <c r="K213" s="41" t="s">
        <v>45</v>
      </c>
      <c r="L213" s="17">
        <v>15.13</v>
      </c>
    </row>
    <row r="214" spans="2:12" ht="15">
      <c r="C214" s="14"/>
      <c r="D214" s="18" t="s">
        <v>46</v>
      </c>
      <c r="E214" s="16" t="s">
        <v>47</v>
      </c>
      <c r="F214" s="17">
        <v>30</v>
      </c>
      <c r="G214" s="17">
        <v>302</v>
      </c>
      <c r="H214" s="17">
        <v>0.4</v>
      </c>
      <c r="I214" s="17">
        <v>19</v>
      </c>
      <c r="J214" s="17">
        <v>68.7</v>
      </c>
      <c r="K214" s="41" t="s">
        <v>26</v>
      </c>
      <c r="L214" s="17">
        <v>2.08</v>
      </c>
    </row>
    <row r="215" spans="2:12" ht="15">
      <c r="C215" s="21"/>
      <c r="D215" s="22" t="s">
        <v>34</v>
      </c>
      <c r="E215" s="23"/>
      <c r="F215" s="24">
        <f>SUM(F210:F214)</f>
        <v>530</v>
      </c>
      <c r="G215" s="24">
        <f>SUM(G210:G214)</f>
        <v>318.08</v>
      </c>
      <c r="H215" s="24">
        <f>SUM(H210:H214)</f>
        <v>16.679999999999996</v>
      </c>
      <c r="I215" s="24">
        <f>SUM(I210:I214)</f>
        <v>108.06</v>
      </c>
      <c r="J215" s="24">
        <f>SUM(J210:J214)</f>
        <v>701.30000000000007</v>
      </c>
      <c r="K215" s="42"/>
      <c r="L215" s="24">
        <f>SUM(L210:L214)</f>
        <v>75.199999999999989</v>
      </c>
    </row>
    <row r="216" spans="2:12" ht="15.75" thickBot="1">
      <c r="C216" s="51" t="s">
        <v>48</v>
      </c>
      <c r="D216" s="52"/>
      <c r="E216" s="27"/>
      <c r="F216" s="28">
        <f>F209+F215</f>
        <v>842</v>
      </c>
      <c r="G216" s="28">
        <f>G209+G215</f>
        <v>332.56</v>
      </c>
      <c r="H216" s="28">
        <f>H209+H215</f>
        <v>42.48</v>
      </c>
      <c r="I216" s="28">
        <f>I209+I215</f>
        <v>226.12</v>
      </c>
      <c r="J216" s="28">
        <f>J209+J215</f>
        <v>1536.4</v>
      </c>
      <c r="K216" s="28"/>
      <c r="L216" s="28">
        <f>L209+L215</f>
        <v>125.99999999999999</v>
      </c>
    </row>
    <row r="217" spans="2:12" ht="15">
      <c r="B217" s="1">
        <v>19</v>
      </c>
      <c r="C217" s="30" t="s">
        <v>49</v>
      </c>
      <c r="D217" s="18" t="s">
        <v>27</v>
      </c>
      <c r="E217" s="16" t="s">
        <v>28</v>
      </c>
      <c r="F217" s="17" t="s">
        <v>29</v>
      </c>
      <c r="G217" s="17">
        <v>0.4</v>
      </c>
      <c r="H217" s="17">
        <v>0</v>
      </c>
      <c r="I217" s="17">
        <v>15.3</v>
      </c>
      <c r="J217" s="17">
        <v>61</v>
      </c>
      <c r="K217" s="41" t="s">
        <v>30</v>
      </c>
      <c r="L217" s="17">
        <v>6.23</v>
      </c>
    </row>
    <row r="218" spans="2:12" ht="15">
      <c r="C218" s="14"/>
      <c r="D218" s="18" t="s">
        <v>31</v>
      </c>
      <c r="E218" s="16" t="s">
        <v>32</v>
      </c>
      <c r="F218" s="17" t="s">
        <v>33</v>
      </c>
      <c r="G218" s="17">
        <v>3.8</v>
      </c>
      <c r="H218" s="17">
        <v>0.5</v>
      </c>
      <c r="I218" s="17">
        <v>21.9</v>
      </c>
      <c r="J218" s="17">
        <v>88.2</v>
      </c>
      <c r="K218" s="41" t="s">
        <v>26</v>
      </c>
      <c r="L218" s="17">
        <v>2.57</v>
      </c>
    </row>
    <row r="219" spans="2:12" ht="15">
      <c r="C219" s="14"/>
      <c r="D219" s="18" t="s">
        <v>61</v>
      </c>
      <c r="E219" s="16" t="s">
        <v>77</v>
      </c>
      <c r="F219" s="37">
        <v>200</v>
      </c>
      <c r="G219" s="37">
        <v>1.28</v>
      </c>
      <c r="H219" s="37">
        <v>1.28</v>
      </c>
      <c r="I219" s="37">
        <v>1.96</v>
      </c>
      <c r="J219" s="37">
        <v>88.8</v>
      </c>
      <c r="K219" s="44"/>
      <c r="L219" s="37">
        <v>32.11</v>
      </c>
    </row>
    <row r="220" spans="2:12" ht="15">
      <c r="C220" s="21"/>
      <c r="D220" s="22" t="s">
        <v>34</v>
      </c>
      <c r="E220" s="23"/>
      <c r="F220" s="24">
        <f>SUM(F217:F219)</f>
        <v>200</v>
      </c>
      <c r="G220" s="24">
        <f>SUM(G217:G219)</f>
        <v>5.48</v>
      </c>
      <c r="H220" s="24">
        <f>SUM(H217:H219)</f>
        <v>1.78</v>
      </c>
      <c r="I220" s="24">
        <f>SUM(I217:I219)</f>
        <v>39.160000000000004</v>
      </c>
      <c r="J220" s="24">
        <f>SUM(J217:J219)</f>
        <v>238</v>
      </c>
      <c r="K220" s="42"/>
      <c r="L220" s="24">
        <f>SUM(L217:L219)</f>
        <v>40.909999999999997</v>
      </c>
    </row>
    <row r="221" spans="2:12" ht="15">
      <c r="C221" s="33" t="s">
        <v>53</v>
      </c>
      <c r="D221" s="18" t="s">
        <v>50</v>
      </c>
      <c r="E221" s="16" t="s">
        <v>72</v>
      </c>
      <c r="F221" s="17" t="s">
        <v>42</v>
      </c>
      <c r="G221" s="17">
        <v>32.4</v>
      </c>
      <c r="H221" s="17">
        <v>54.8</v>
      </c>
      <c r="I221" s="17">
        <v>42.5</v>
      </c>
      <c r="J221" s="17">
        <v>798.8</v>
      </c>
      <c r="K221" s="41" t="s">
        <v>43</v>
      </c>
      <c r="L221" s="17">
        <v>18.760000000000002</v>
      </c>
    </row>
    <row r="222" spans="2:12" ht="15">
      <c r="C222" s="14"/>
      <c r="D222" s="18" t="s">
        <v>36</v>
      </c>
      <c r="E222" s="16" t="s">
        <v>73</v>
      </c>
      <c r="F222" s="17" t="s">
        <v>58</v>
      </c>
      <c r="G222" s="17">
        <v>10.199999999999999</v>
      </c>
      <c r="H222" s="17">
        <v>9.6999999999999993</v>
      </c>
      <c r="I222" s="17">
        <v>13.3</v>
      </c>
      <c r="J222" s="17">
        <v>181.8</v>
      </c>
      <c r="K222" s="41" t="s">
        <v>59</v>
      </c>
      <c r="L222" s="17">
        <v>36.1</v>
      </c>
    </row>
    <row r="223" spans="2:12" ht="15">
      <c r="C223" s="14"/>
      <c r="D223" s="18" t="s">
        <v>44</v>
      </c>
      <c r="E223" s="16" t="s">
        <v>70</v>
      </c>
      <c r="F223" s="17">
        <v>200</v>
      </c>
      <c r="G223" s="17">
        <v>1.2</v>
      </c>
      <c r="H223" s="17">
        <v>0</v>
      </c>
      <c r="I223" s="17">
        <v>31.6</v>
      </c>
      <c r="J223" s="17">
        <v>126</v>
      </c>
      <c r="K223" s="41" t="s">
        <v>45</v>
      </c>
      <c r="L223" s="17">
        <v>15.13</v>
      </c>
    </row>
    <row r="224" spans="2:12" ht="15">
      <c r="C224" s="14"/>
      <c r="D224" s="18"/>
      <c r="E224" s="16" t="s">
        <v>74</v>
      </c>
      <c r="F224" s="17">
        <v>80</v>
      </c>
      <c r="G224" s="17">
        <v>5.5</v>
      </c>
      <c r="H224" s="17">
        <v>22</v>
      </c>
      <c r="I224" s="17">
        <v>66</v>
      </c>
      <c r="J224" s="17">
        <v>490</v>
      </c>
      <c r="K224" s="41"/>
      <c r="L224" s="17">
        <v>13.86</v>
      </c>
    </row>
    <row r="225" spans="2:12" ht="15">
      <c r="C225" s="14"/>
      <c r="D225" s="18" t="s">
        <v>46</v>
      </c>
      <c r="E225" s="16" t="s">
        <v>47</v>
      </c>
      <c r="F225" s="17">
        <v>20</v>
      </c>
      <c r="G225" s="17">
        <v>2.2000000000000002</v>
      </c>
      <c r="H225" s="17">
        <v>0.3</v>
      </c>
      <c r="I225" s="17">
        <v>12.6</v>
      </c>
      <c r="J225" s="17">
        <v>45.8</v>
      </c>
      <c r="K225" s="41" t="s">
        <v>26</v>
      </c>
      <c r="L225" s="17">
        <v>1.24</v>
      </c>
    </row>
    <row r="226" spans="2:12" ht="15">
      <c r="C226" s="21"/>
      <c r="D226" s="22" t="s">
        <v>34</v>
      </c>
      <c r="E226" s="23"/>
      <c r="F226" s="24">
        <f>SUM(F221:F225)</f>
        <v>300</v>
      </c>
      <c r="G226" s="24">
        <f>SUM(G221:G225)</f>
        <v>51.5</v>
      </c>
      <c r="H226" s="24">
        <f>SUM(H221:H225)</f>
        <v>86.8</v>
      </c>
      <c r="I226" s="24">
        <f>SUM(I221:I225)</f>
        <v>166</v>
      </c>
      <c r="J226" s="24">
        <f>SUM(J221:J225)</f>
        <v>1642.3999999999999</v>
      </c>
      <c r="K226" s="42"/>
      <c r="L226" s="24">
        <f>SUM(L221:L225)</f>
        <v>85.089999999999989</v>
      </c>
    </row>
    <row r="227" spans="2:12" ht="15.75" thickBot="1">
      <c r="C227" s="51" t="s">
        <v>48</v>
      </c>
      <c r="D227" s="52"/>
      <c r="E227" s="27"/>
      <c r="F227" s="28">
        <f>F220+F226</f>
        <v>500</v>
      </c>
      <c r="G227" s="28">
        <f>G220+G226</f>
        <v>56.980000000000004</v>
      </c>
      <c r="H227" s="28">
        <f>H220+H226</f>
        <v>88.58</v>
      </c>
      <c r="I227" s="28">
        <f>I220+I226</f>
        <v>205.16</v>
      </c>
      <c r="J227" s="28">
        <f>J220+J226</f>
        <v>1880.3999999999999</v>
      </c>
      <c r="K227" s="28"/>
      <c r="L227" s="28">
        <f>L220+L226</f>
        <v>125.99999999999999</v>
      </c>
    </row>
    <row r="228" spans="2:12" ht="15">
      <c r="B228" s="1">
        <v>20</v>
      </c>
      <c r="C228" s="30" t="s">
        <v>49</v>
      </c>
      <c r="D228" s="18" t="s">
        <v>27</v>
      </c>
      <c r="E228" s="16" t="s">
        <v>28</v>
      </c>
      <c r="F228" s="17" t="s">
        <v>29</v>
      </c>
      <c r="G228" s="17">
        <v>0.4</v>
      </c>
      <c r="H228" s="17">
        <v>0</v>
      </c>
      <c r="I228" s="17">
        <v>15.3</v>
      </c>
      <c r="J228" s="17">
        <v>61</v>
      </c>
      <c r="K228" s="41" t="s">
        <v>30</v>
      </c>
      <c r="L228" s="17">
        <v>6.23</v>
      </c>
    </row>
    <row r="229" spans="2:12" ht="15">
      <c r="C229" s="14"/>
      <c r="D229" s="18" t="s">
        <v>31</v>
      </c>
      <c r="E229" s="16" t="s">
        <v>32</v>
      </c>
      <c r="F229" s="17" t="s">
        <v>33</v>
      </c>
      <c r="G229" s="17">
        <v>3.8</v>
      </c>
      <c r="H229" s="17">
        <v>0.5</v>
      </c>
      <c r="I229" s="17">
        <v>21.9</v>
      </c>
      <c r="J229" s="17">
        <v>88.2</v>
      </c>
      <c r="K229" s="41" t="s">
        <v>26</v>
      </c>
      <c r="L229" s="17">
        <v>2.57</v>
      </c>
    </row>
    <row r="230" spans="2:12" ht="15">
      <c r="C230" s="14"/>
      <c r="D230" s="18" t="s">
        <v>61</v>
      </c>
      <c r="E230" s="56" t="s">
        <v>87</v>
      </c>
      <c r="F230" s="37">
        <v>200</v>
      </c>
      <c r="G230" s="37">
        <v>1.28</v>
      </c>
      <c r="H230" s="37">
        <v>1.28</v>
      </c>
      <c r="I230" s="37">
        <v>1.96</v>
      </c>
      <c r="J230" s="37">
        <v>88.8</v>
      </c>
      <c r="K230" s="44"/>
      <c r="L230" s="37">
        <v>32.11</v>
      </c>
    </row>
    <row r="231" spans="2:12" ht="15">
      <c r="C231" s="21"/>
      <c r="D231" s="22" t="s">
        <v>34</v>
      </c>
      <c r="E231" s="23"/>
      <c r="F231" s="24">
        <f>SUM(F228:F230)</f>
        <v>200</v>
      </c>
      <c r="G231" s="24">
        <f>SUM(G228:G230)</f>
        <v>5.48</v>
      </c>
      <c r="H231" s="24">
        <f>SUM(H228:H230)</f>
        <v>1.78</v>
      </c>
      <c r="I231" s="24">
        <f>SUM(I228:I230)</f>
        <v>39.160000000000004</v>
      </c>
      <c r="J231" s="24">
        <f>SUM(J228:J230)</f>
        <v>238</v>
      </c>
      <c r="K231" s="42"/>
      <c r="L231" s="24">
        <f>SUM(L228:L230)</f>
        <v>40.909999999999997</v>
      </c>
    </row>
    <row r="232" spans="2:12" ht="15">
      <c r="C232" s="33" t="s">
        <v>53</v>
      </c>
      <c r="D232" s="18" t="s">
        <v>50</v>
      </c>
      <c r="E232" s="16" t="s">
        <v>41</v>
      </c>
      <c r="F232" s="17" t="s">
        <v>42</v>
      </c>
      <c r="G232" s="17">
        <v>32.4</v>
      </c>
      <c r="H232" s="17">
        <v>54.8</v>
      </c>
      <c r="I232" s="17">
        <v>42.5</v>
      </c>
      <c r="J232" s="17">
        <v>798.8</v>
      </c>
      <c r="K232" s="41" t="s">
        <v>43</v>
      </c>
      <c r="L232" s="17">
        <v>41.92</v>
      </c>
    </row>
    <row r="233" spans="2:12" ht="15">
      <c r="C233" s="14"/>
      <c r="D233" s="18" t="s">
        <v>44</v>
      </c>
      <c r="E233" s="16" t="s">
        <v>70</v>
      </c>
      <c r="F233" s="17">
        <v>200</v>
      </c>
      <c r="G233" s="17">
        <v>0.6</v>
      </c>
      <c r="H233" s="17">
        <v>0</v>
      </c>
      <c r="I233" s="17">
        <v>31.4</v>
      </c>
      <c r="J233" s="17">
        <v>124</v>
      </c>
      <c r="K233" s="41" t="s">
        <v>45</v>
      </c>
      <c r="L233" s="17">
        <v>16.32</v>
      </c>
    </row>
    <row r="234" spans="2:12" ht="15">
      <c r="C234" s="14"/>
      <c r="D234" s="18"/>
      <c r="E234" s="16" t="s">
        <v>78</v>
      </c>
      <c r="F234" s="17">
        <v>150</v>
      </c>
      <c r="G234" s="17">
        <v>18.2</v>
      </c>
      <c r="H234" s="17">
        <v>11.5</v>
      </c>
      <c r="I234" s="17">
        <v>3</v>
      </c>
      <c r="J234" s="17">
        <v>189</v>
      </c>
      <c r="K234" s="41" t="s">
        <v>55</v>
      </c>
      <c r="L234" s="17">
        <v>24.61</v>
      </c>
    </row>
    <row r="235" spans="2:12" ht="15">
      <c r="C235" s="14"/>
      <c r="D235" s="18" t="s">
        <v>46</v>
      </c>
      <c r="E235" s="16" t="s">
        <v>47</v>
      </c>
      <c r="F235" s="17">
        <v>20</v>
      </c>
      <c r="G235" s="17">
        <v>2.2000000000000002</v>
      </c>
      <c r="H235" s="17">
        <v>0.3</v>
      </c>
      <c r="I235" s="17">
        <v>12.6</v>
      </c>
      <c r="J235" s="17">
        <v>45.8</v>
      </c>
      <c r="K235" s="41" t="s">
        <v>26</v>
      </c>
      <c r="L235" s="17">
        <v>2.2400000000000002</v>
      </c>
    </row>
    <row r="236" spans="2:12" ht="15">
      <c r="C236" s="21"/>
      <c r="D236" s="22" t="s">
        <v>34</v>
      </c>
      <c r="E236" s="23"/>
      <c r="F236" s="24">
        <f>SUM(F232:F235)</f>
        <v>370</v>
      </c>
      <c r="G236" s="24">
        <f>SUM(G232:G235)</f>
        <v>53.400000000000006</v>
      </c>
      <c r="H236" s="24">
        <f>SUM(H232:H235)</f>
        <v>66.599999999999994</v>
      </c>
      <c r="I236" s="24">
        <f>SUM(I232:I235)</f>
        <v>89.5</v>
      </c>
      <c r="J236" s="24">
        <f>SUM(J232:J235)</f>
        <v>1157.5999999999999</v>
      </c>
      <c r="K236" s="42"/>
      <c r="L236" s="24">
        <f>SUM(L232:L235)</f>
        <v>85.089999999999989</v>
      </c>
    </row>
    <row r="237" spans="2:12" ht="15.75" thickBot="1">
      <c r="C237" s="51" t="s">
        <v>48</v>
      </c>
      <c r="D237" s="52"/>
      <c r="E237" s="27"/>
      <c r="F237" s="28">
        <f>F231+F236</f>
        <v>570</v>
      </c>
      <c r="G237" s="28">
        <f>G231+G236</f>
        <v>58.88000000000001</v>
      </c>
      <c r="H237" s="28">
        <f>H231+H236</f>
        <v>68.38</v>
      </c>
      <c r="I237" s="28">
        <f>I231+I236</f>
        <v>128.66</v>
      </c>
      <c r="J237" s="28">
        <f>J231+J236</f>
        <v>1395.6</v>
      </c>
      <c r="K237" s="28"/>
      <c r="L237" s="28">
        <f>L231+L236</f>
        <v>125.99999999999999</v>
      </c>
    </row>
    <row r="238" spans="2:12" ht="15">
      <c r="B238" s="1">
        <v>21</v>
      </c>
      <c r="C238" s="30" t="s">
        <v>49</v>
      </c>
      <c r="D238" s="15"/>
      <c r="E238" s="56" t="s">
        <v>85</v>
      </c>
      <c r="F238" s="37">
        <v>50</v>
      </c>
      <c r="G238" s="37">
        <v>1.28</v>
      </c>
      <c r="H238" s="37">
        <v>1.28</v>
      </c>
      <c r="I238" s="37">
        <v>1.96</v>
      </c>
      <c r="J238" s="37">
        <v>88.8</v>
      </c>
      <c r="K238" s="44"/>
      <c r="L238" s="37">
        <v>28.11</v>
      </c>
    </row>
    <row r="239" spans="2:12" ht="15">
      <c r="C239" s="14"/>
      <c r="D239" s="18" t="s">
        <v>27</v>
      </c>
      <c r="E239" s="16" t="s">
        <v>28</v>
      </c>
      <c r="F239" s="17" t="s">
        <v>29</v>
      </c>
      <c r="G239" s="17">
        <v>0.4</v>
      </c>
      <c r="H239" s="17">
        <v>0</v>
      </c>
      <c r="I239" s="17">
        <v>15.3</v>
      </c>
      <c r="J239" s="17">
        <v>61</v>
      </c>
      <c r="K239" s="41" t="s">
        <v>30</v>
      </c>
      <c r="L239" s="17">
        <v>6.23</v>
      </c>
    </row>
    <row r="240" spans="2:12" ht="15">
      <c r="C240" s="14"/>
      <c r="D240" s="18" t="s">
        <v>31</v>
      </c>
      <c r="E240" s="56" t="s">
        <v>86</v>
      </c>
      <c r="F240" s="17" t="s">
        <v>33</v>
      </c>
      <c r="G240" s="17">
        <v>3.8</v>
      </c>
      <c r="H240" s="17">
        <v>0.5</v>
      </c>
      <c r="I240" s="17">
        <v>21.9</v>
      </c>
      <c r="J240" s="17">
        <v>88.2</v>
      </c>
      <c r="K240" s="41" t="s">
        <v>26</v>
      </c>
      <c r="L240" s="17">
        <v>3.49</v>
      </c>
    </row>
    <row r="241" spans="3:12" ht="15">
      <c r="C241" s="21"/>
      <c r="D241" s="22" t="s">
        <v>34</v>
      </c>
      <c r="E241" s="23"/>
      <c r="F241" s="24">
        <f>SUM(F238:F240)</f>
        <v>50</v>
      </c>
      <c r="G241" s="24">
        <f>SUM(G238:G240)</f>
        <v>5.48</v>
      </c>
      <c r="H241" s="24">
        <f>SUM(H238:H240)</f>
        <v>1.78</v>
      </c>
      <c r="I241" s="24">
        <f>SUM(I238:I240)</f>
        <v>39.159999999999997</v>
      </c>
      <c r="J241" s="24">
        <f>SUM(J238:J240)</f>
        <v>238</v>
      </c>
      <c r="K241" s="42"/>
      <c r="L241" s="24">
        <f>SUM(L238:L240)</f>
        <v>37.830000000000005</v>
      </c>
    </row>
    <row r="242" spans="3:12" ht="15">
      <c r="C242" s="14" t="s">
        <v>35</v>
      </c>
      <c r="D242" s="18" t="s">
        <v>36</v>
      </c>
      <c r="E242" s="16" t="s">
        <v>80</v>
      </c>
      <c r="F242" s="17" t="s">
        <v>81</v>
      </c>
      <c r="G242" s="17">
        <v>33.4</v>
      </c>
      <c r="H242" s="17">
        <v>23</v>
      </c>
      <c r="I242" s="17">
        <v>81.5</v>
      </c>
      <c r="J242" s="17">
        <v>665.7</v>
      </c>
      <c r="K242" s="41" t="s">
        <v>79</v>
      </c>
      <c r="L242" s="17">
        <v>37.450000000000003</v>
      </c>
    </row>
    <row r="243" spans="3:12" ht="15">
      <c r="C243" s="14"/>
      <c r="D243" s="18"/>
      <c r="E243" s="16" t="s">
        <v>82</v>
      </c>
      <c r="F243" s="55" t="s">
        <v>84</v>
      </c>
      <c r="G243" s="17">
        <v>34.6</v>
      </c>
      <c r="H243" s="17">
        <v>14.9</v>
      </c>
      <c r="I243" s="17">
        <v>5.79</v>
      </c>
      <c r="J243" s="17">
        <v>154</v>
      </c>
      <c r="K243" s="41" t="s">
        <v>83</v>
      </c>
      <c r="L243" s="17">
        <v>28.76</v>
      </c>
    </row>
    <row r="244" spans="3:12" ht="15">
      <c r="C244" s="14"/>
      <c r="D244" s="18" t="s">
        <v>44</v>
      </c>
      <c r="E244" s="16" t="s">
        <v>70</v>
      </c>
      <c r="F244" s="17">
        <v>200</v>
      </c>
      <c r="G244" s="17">
        <v>0.6</v>
      </c>
      <c r="H244" s="17">
        <v>0</v>
      </c>
      <c r="I244" s="17">
        <v>31.4</v>
      </c>
      <c r="J244" s="17">
        <v>124</v>
      </c>
      <c r="K244" s="41" t="s">
        <v>45</v>
      </c>
      <c r="L244" s="17">
        <v>19.32</v>
      </c>
    </row>
    <row r="245" spans="3:12" ht="15">
      <c r="C245" s="14"/>
      <c r="D245" s="18" t="s">
        <v>46</v>
      </c>
      <c r="E245" s="16" t="s">
        <v>47</v>
      </c>
      <c r="F245" s="17">
        <v>30</v>
      </c>
      <c r="G245" s="17">
        <v>3.2</v>
      </c>
      <c r="H245" s="17">
        <v>0.4</v>
      </c>
      <c r="I245" s="17">
        <v>19</v>
      </c>
      <c r="J245" s="17">
        <v>68.7</v>
      </c>
      <c r="K245" s="41" t="s">
        <v>26</v>
      </c>
      <c r="L245" s="17">
        <v>2.64</v>
      </c>
    </row>
    <row r="246" spans="3:12" ht="15">
      <c r="C246" s="21"/>
      <c r="D246" s="22" t="s">
        <v>34</v>
      </c>
      <c r="E246" s="23"/>
      <c r="F246" s="24">
        <f>SUM(F242:F245)</f>
        <v>230</v>
      </c>
      <c r="G246" s="24">
        <f>SUM(G242:G245)</f>
        <v>71.8</v>
      </c>
      <c r="H246" s="24">
        <f>SUM(H242:H245)</f>
        <v>38.299999999999997</v>
      </c>
      <c r="I246" s="24">
        <f>SUM(I242:I245)</f>
        <v>137.69</v>
      </c>
      <c r="J246" s="24">
        <f>SUM(J242:J245)</f>
        <v>1012.4000000000001</v>
      </c>
      <c r="K246" s="42"/>
      <c r="L246" s="24">
        <f>SUM(L242:L245)</f>
        <v>88.17</v>
      </c>
    </row>
    <row r="247" spans="3:12" ht="15">
      <c r="C247" s="51" t="s">
        <v>48</v>
      </c>
      <c r="D247" s="52"/>
      <c r="E247" s="27"/>
      <c r="F247" s="28">
        <f>F241+F246</f>
        <v>280</v>
      </c>
      <c r="G247" s="28">
        <f>G241+G246</f>
        <v>77.28</v>
      </c>
      <c r="H247" s="28">
        <f>H241+H246</f>
        <v>40.08</v>
      </c>
      <c r="I247" s="28">
        <f>I241+I246</f>
        <v>176.85</v>
      </c>
      <c r="J247" s="28">
        <f>J241+J246</f>
        <v>1250.4000000000001</v>
      </c>
      <c r="K247" s="28"/>
      <c r="L247" s="28">
        <f>L241+L246</f>
        <v>126</v>
      </c>
    </row>
  </sheetData>
  <mergeCells count="25">
    <mergeCell ref="C1:E1"/>
    <mergeCell ref="H1:K1"/>
    <mergeCell ref="H2:K2"/>
    <mergeCell ref="C16:D16"/>
    <mergeCell ref="C29:D29"/>
    <mergeCell ref="C40:D40"/>
    <mergeCell ref="C53:D53"/>
    <mergeCell ref="C65:D65"/>
    <mergeCell ref="C78:D78"/>
    <mergeCell ref="C90:D90"/>
    <mergeCell ref="C101:D101"/>
    <mergeCell ref="C113:D113"/>
    <mergeCell ref="C124:D124"/>
    <mergeCell ref="C125:E125"/>
    <mergeCell ref="C138:D138"/>
    <mergeCell ref="C149:D149"/>
    <mergeCell ref="C159:D159"/>
    <mergeCell ref="C170:D170"/>
    <mergeCell ref="C180:D180"/>
    <mergeCell ref="C192:D192"/>
    <mergeCell ref="C203:D203"/>
    <mergeCell ref="C216:D216"/>
    <mergeCell ref="C227:D227"/>
    <mergeCell ref="C237:D237"/>
    <mergeCell ref="C247:D247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2025-06-03T12:16:38Z</cp:lastPrinted>
  <dcterms:created xsi:type="dcterms:W3CDTF">2022-05-16T14:23:00Z</dcterms:created>
  <dcterms:modified xsi:type="dcterms:W3CDTF">2025-06-14T19:34:12Z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239BA383C1FA46BC856B44D29A106007_13</vt:lpwstr>
  </property>
  <property fmtid="{D5CDD505-2E9C-101B-9397-08002B2CF9AE}" pid="3" name="KSOProductBuildVer">
    <vt:lpwstr>1049-12.2.0.20795</vt:lpwstr>
  </property>
</Properties>
</file>